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6660" windowWidth="15480" windowHeight="5655"/>
  </bookViews>
  <sheets>
    <sheet name="Introduction" sheetId="3" r:id="rId1"/>
    <sheet name="Office PPL Inventory Worksheet" sheetId="2" r:id="rId2"/>
    <sheet name="Office PPL Calculator Worksheet" sheetId="1" r:id="rId3"/>
  </sheets>
  <calcPr calcId="145621"/>
</workbook>
</file>

<file path=xl/calcChain.xml><?xml version="1.0" encoding="utf-8"?>
<calcChain xmlns="http://schemas.openxmlformats.org/spreadsheetml/2006/main">
  <c r="K5" i="1" l="1"/>
  <c r="T5" i="1" s="1"/>
  <c r="K4" i="1"/>
  <c r="T4" i="1" s="1"/>
  <c r="K3" i="1"/>
  <c r="T3" i="1" s="1"/>
  <c r="T6" i="1" l="1"/>
  <c r="Q24" i="1" s="1"/>
  <c r="Q40" i="1" l="1"/>
  <c r="Q21" i="1"/>
  <c r="Q15" i="1"/>
  <c r="Q41" i="1"/>
  <c r="Q39" i="1"/>
  <c r="Q37" i="1"/>
  <c r="Q34" i="1"/>
  <c r="Q31" i="1"/>
  <c r="Q29" i="1"/>
  <c r="Q27" i="1"/>
  <c r="Q25" i="1"/>
  <c r="Q23" i="1"/>
  <c r="Q20" i="1"/>
  <c r="Q18" i="1"/>
  <c r="Q16" i="1"/>
  <c r="Q14" i="1"/>
  <c r="Q12" i="1"/>
  <c r="Q10" i="1"/>
  <c r="Q38" i="1"/>
  <c r="Q36" i="1"/>
  <c r="Q33" i="1"/>
  <c r="Q30" i="1"/>
  <c r="Q28" i="1"/>
  <c r="Q26" i="1"/>
  <c r="Q19" i="1"/>
  <c r="Q17" i="1"/>
  <c r="Q13" i="1"/>
  <c r="Q11" i="1"/>
  <c r="P42" i="1" l="1"/>
  <c r="P44" i="1" s="1"/>
  <c r="P48" i="1" s="1"/>
</calcChain>
</file>

<file path=xl/sharedStrings.xml><?xml version="1.0" encoding="utf-8"?>
<sst xmlns="http://schemas.openxmlformats.org/spreadsheetml/2006/main" count="1596" uniqueCount="206">
  <si>
    <t>Strategies</t>
  </si>
  <si>
    <t>YES</t>
  </si>
  <si>
    <t>NO</t>
  </si>
  <si>
    <t>NA</t>
  </si>
  <si>
    <t>¨</t>
  </si>
  <si>
    <t>Is your building doing this?</t>
  </si>
  <si>
    <t>If possible, aggregate plug loads on to dedicated electrical panels and integrate those circuits with the building control system to turn off all plug loads during unoccupied times.</t>
  </si>
  <si>
    <t>Conference Room Equipment</t>
  </si>
  <si>
    <t>Recommended Plug Loads Energy Reduction Strategies for Office Buildings</t>
  </si>
  <si>
    <t>Replace standard servers with blade servers</t>
  </si>
  <si>
    <t>Upgrade equipment such as coffee pots, toasters, and microwaves, with units that have limited parasitic loads from status LED lights or displays</t>
  </si>
  <si>
    <t>Remove underused vending machines</t>
  </si>
  <si>
    <t>Remove vending machine display lighting</t>
  </si>
  <si>
    <t>Replace motorized compact shelving units with hand crank compact shelving units</t>
  </si>
  <si>
    <t>Power and enable individual Ethernet switches based on occupant needs</t>
  </si>
  <si>
    <t>Use electrical outlet timers to power down miscellaneous loads when not in use (lobby displays, ice machines, exercise equipment, etc.)</t>
  </si>
  <si>
    <r>
      <t xml:space="preserve">100 kWh/year </t>
    </r>
    <r>
      <rPr>
        <sz val="11"/>
        <rFont val="Calibri"/>
        <family val="2"/>
        <scheme val="minor"/>
      </rPr>
      <t>for every standard phone replaced by a VOIP phone</t>
    </r>
  </si>
  <si>
    <r>
      <t xml:space="preserve">10 kWh/year </t>
    </r>
    <r>
      <rPr>
        <sz val="11"/>
        <rFont val="Calibri"/>
        <family val="2"/>
        <scheme val="minor"/>
      </rPr>
      <t>for every upgraded piece of equipment that does not have status lights and displays</t>
    </r>
  </si>
  <si>
    <r>
      <t xml:space="preserve">650 kWh/year </t>
    </r>
    <r>
      <rPr>
        <sz val="11"/>
        <rFont val="Calibri"/>
        <family val="2"/>
        <scheme val="minor"/>
      </rPr>
      <t>for every vending machine that has display lighting removed</t>
    </r>
  </si>
  <si>
    <r>
      <t xml:space="preserve">550 kWh/year </t>
    </r>
    <r>
      <rPr>
        <sz val="11"/>
        <rFont val="Calibri"/>
        <family val="2"/>
        <scheme val="minor"/>
      </rPr>
      <t>for every drinking fountain cooler that is removed or disconnected</t>
    </r>
  </si>
  <si>
    <t>Workstations</t>
  </si>
  <si>
    <t>Break Rooms and Kitchens</t>
  </si>
  <si>
    <t>Use LED backlit LCD televisions and energy-efficient projectors for conference room video equipment</t>
  </si>
  <si>
    <t>Small-Scale Food Service Areas</t>
  </si>
  <si>
    <t>Telecommunication Room Equipment</t>
  </si>
  <si>
    <t>Implement management policies to minimize or eliminate use of personal electronic equipment (personal coffee makers, fans, heaters, mini-refrigerators, decorative lighting, etc.)</t>
  </si>
  <si>
    <t>Task Lighting</t>
  </si>
  <si>
    <t>Phones</t>
  </si>
  <si>
    <t>Peripherals</t>
  </si>
  <si>
    <t>Personal Printers</t>
  </si>
  <si>
    <t>Personal Fax Machines</t>
  </si>
  <si>
    <t>Space Heaters</t>
  </si>
  <si>
    <t>Fans</t>
  </si>
  <si>
    <t>Radios</t>
  </si>
  <si>
    <t>Label Makers/Printers</t>
  </si>
  <si>
    <t>Desktop Computers</t>
  </si>
  <si>
    <t>Laptop Computers</t>
  </si>
  <si>
    <t>UPS Units</t>
  </si>
  <si>
    <t>Digital Photo Frames</t>
  </si>
  <si>
    <t>Cell Phone Battery Chargers</t>
  </si>
  <si>
    <t>Quantity of Devices</t>
  </si>
  <si>
    <t>Number of Users per Device</t>
  </si>
  <si>
    <t>Decorative Lighting</t>
  </si>
  <si>
    <t>Mini-Refrigerators</t>
  </si>
  <si>
    <t>Coffee Makers</t>
  </si>
  <si>
    <t>Full-Size Refrigerators</t>
  </si>
  <si>
    <t>Microwaves</t>
  </si>
  <si>
    <t>Water Coolers</t>
  </si>
  <si>
    <t>Water Heaters</t>
  </si>
  <si>
    <t>Water Filters</t>
  </si>
  <si>
    <t>Dishwashers</t>
  </si>
  <si>
    <t>Drinking Fountains</t>
  </si>
  <si>
    <t>Printers</t>
  </si>
  <si>
    <t>Copiers</t>
  </si>
  <si>
    <t>Fax Machines</t>
  </si>
  <si>
    <t>Paper Shredders</t>
  </si>
  <si>
    <t>Electric Pencil Sharpeners</t>
  </si>
  <si>
    <t>Electric Staplers</t>
  </si>
  <si>
    <t>Electric Hole Punchers</t>
  </si>
  <si>
    <t>Computer Monitors</t>
  </si>
  <si>
    <t>Plotters</t>
  </si>
  <si>
    <t>Ovens/Stoves/Ranges</t>
  </si>
  <si>
    <t>Televisions</t>
  </si>
  <si>
    <t>Projectors</t>
  </si>
  <si>
    <t>Smart Boards</t>
  </si>
  <si>
    <t>Audio Equipment</t>
  </si>
  <si>
    <t>Upright Freezers</t>
  </si>
  <si>
    <t>Chest Freezers</t>
  </si>
  <si>
    <t>Display Cases</t>
  </si>
  <si>
    <t>Food Warmers</t>
  </si>
  <si>
    <t>Cash Registers</t>
  </si>
  <si>
    <t>Credit Card Machines</t>
  </si>
  <si>
    <t>Blenders</t>
  </si>
  <si>
    <t>Popcorn Machine</t>
  </si>
  <si>
    <t>Telecommunication Rooms</t>
  </si>
  <si>
    <t>Conference Rooms</t>
  </si>
  <si>
    <t>Gyms and Fitness Rooms</t>
  </si>
  <si>
    <t>Treadmills</t>
  </si>
  <si>
    <t>Stationary Bicycles</t>
  </si>
  <si>
    <t>Scales</t>
  </si>
  <si>
    <t>Space</t>
  </si>
  <si>
    <t>Device</t>
  </si>
  <si>
    <t>Stereo Equipment</t>
  </si>
  <si>
    <t>Electric Information Displays</t>
  </si>
  <si>
    <t>Corridors</t>
  </si>
  <si>
    <t>Tool Battery Chargers</t>
  </si>
  <si>
    <t>Radio Battery Chargers</t>
  </si>
  <si>
    <t>Floor Cleaners</t>
  </si>
  <si>
    <t>Floor Polishers</t>
  </si>
  <si>
    <t>Heaters</t>
  </si>
  <si>
    <t>Server Room</t>
  </si>
  <si>
    <t>Storage Rooms</t>
  </si>
  <si>
    <t>Mechanical Rooms</t>
  </si>
  <si>
    <t>Standard Elevators</t>
  </si>
  <si>
    <t>Service Elevators</t>
  </si>
  <si>
    <t>Escalators</t>
  </si>
  <si>
    <t>Loading Docks</t>
  </si>
  <si>
    <t>Tool Rooms</t>
  </si>
  <si>
    <t>Restrooms</t>
  </si>
  <si>
    <t>First Aid and Medical Areas</t>
  </si>
  <si>
    <t>Security Rooms</t>
  </si>
  <si>
    <t>Print and Copy Rooms</t>
  </si>
  <si>
    <t>=</t>
  </si>
  <si>
    <t>kWh/year</t>
  </si>
  <si>
    <t>buildings</t>
  </si>
  <si>
    <t xml:space="preserve"> NUMBER OF LIKE BUILDINGS IN PORTFOLIO</t>
  </si>
  <si>
    <r>
      <t xml:space="preserve">Notes
</t>
    </r>
    <r>
      <rPr>
        <sz val="11"/>
        <color theme="1"/>
        <rFont val="Calibri"/>
        <family val="2"/>
        <scheme val="minor"/>
      </rPr>
      <t>(ex: size, age, technology, or usage patterns of equipment)</t>
    </r>
  </si>
  <si>
    <t>Personal Scanners/Copiers</t>
  </si>
  <si>
    <t>Product Databases:</t>
  </si>
  <si>
    <t>ENERGY STAR®</t>
  </si>
  <si>
    <t>EPEAT®</t>
  </si>
  <si>
    <t>Lobbies</t>
  </si>
  <si>
    <t>Toasters</t>
  </si>
  <si>
    <t>Elliptical Machines</t>
  </si>
  <si>
    <t>Quantity in Your Building</t>
  </si>
  <si>
    <t>Battery-Operated Towel Dispensers</t>
  </si>
  <si>
    <t>Replace aging, inefficient refrigerated vending machines with the most efficient, ENERGY STAR refrigerated vending machines</t>
  </si>
  <si>
    <t>N/A</t>
  </si>
  <si>
    <r>
      <t xml:space="preserve">3,500 kWh/year </t>
    </r>
    <r>
      <rPr>
        <sz val="11"/>
        <rFont val="Calibri"/>
        <family val="2"/>
        <scheme val="minor"/>
      </rPr>
      <t>for every refrigerated vending machine that is removed</t>
    </r>
  </si>
  <si>
    <r>
      <t>Is this device in the ENERGY STAR</t>
    </r>
    <r>
      <rPr>
        <b/>
        <sz val="11"/>
        <color theme="1"/>
        <rFont val="Calibri"/>
        <family val="2"/>
        <scheme val="minor"/>
      </rPr>
      <t xml:space="preserve"> or EPEAT</t>
    </r>
    <r>
      <rPr>
        <b/>
        <sz val="11"/>
        <color theme="1"/>
        <rFont val="Calibri"/>
        <family val="2"/>
        <scheme val="minor"/>
      </rPr>
      <t xml:space="preserve"> database?</t>
    </r>
  </si>
  <si>
    <t>Vertical Transport</t>
  </si>
  <si>
    <t>Additional Strategies</t>
  </si>
  <si>
    <r>
      <rPr>
        <vertAlign val="superscript"/>
        <sz val="11"/>
        <color theme="1"/>
        <rFont val="Calibri"/>
        <family val="2"/>
        <scheme val="minor"/>
      </rPr>
      <t>1</t>
    </r>
    <r>
      <rPr>
        <sz val="11"/>
        <color theme="1"/>
        <rFont val="Calibri"/>
        <family val="2"/>
        <scheme val="minor"/>
      </rPr>
      <t>Energy savings assume 10 business hours per work day</t>
    </r>
  </si>
  <si>
    <t>Remove underused refrigerators</t>
  </si>
  <si>
    <r>
      <t xml:space="preserve">400 kWh/year </t>
    </r>
    <r>
      <rPr>
        <sz val="11"/>
        <rFont val="Calibri"/>
        <family val="2"/>
        <scheme val="minor"/>
      </rPr>
      <t>for every underused refrigerator that is removed</t>
    </r>
  </si>
  <si>
    <t>Consolidate personal mini-refrigerators into a full-size shared refrigerator</t>
  </si>
  <si>
    <r>
      <t xml:space="preserve">350 kWh/year </t>
    </r>
    <r>
      <rPr>
        <sz val="11"/>
        <rFont val="Calibri"/>
        <family val="2"/>
        <scheme val="minor"/>
      </rPr>
      <t>for every mini-refrigerator that is removed</t>
    </r>
  </si>
  <si>
    <t>Remove or disconnect coolers from drinking fountains and bottle water coolers</t>
  </si>
  <si>
    <t>Replace aging, inefficient refrigerators with one of the most efficient, full-size ENERGY STAR®  refrigerators for every 60 people</t>
  </si>
  <si>
    <r>
      <t xml:space="preserve">400 kWh/year </t>
    </r>
    <r>
      <rPr>
        <sz val="11"/>
        <rFont val="Calibri"/>
        <family val="2"/>
        <scheme val="minor"/>
      </rPr>
      <t>for every inefficient refrigerator that is replaced</t>
    </r>
  </si>
  <si>
    <r>
      <t xml:space="preserve">1,500 kWh/year </t>
    </r>
    <r>
      <rPr>
        <sz val="11"/>
        <rFont val="Calibri"/>
        <family val="2"/>
        <scheme val="minor"/>
      </rPr>
      <t>for every inefficient refrigerated vending machine replaced</t>
    </r>
  </si>
  <si>
    <r>
      <t xml:space="preserve">550 kWh/year </t>
    </r>
    <r>
      <rPr>
        <sz val="11"/>
        <rFont val="Calibri"/>
        <family val="2"/>
        <scheme val="minor"/>
      </rPr>
      <t>for every drinking fountain or bottle water cooler that is replaced</t>
    </r>
  </si>
  <si>
    <r>
      <t xml:space="preserve">600 kWh/year </t>
    </r>
    <r>
      <rPr>
        <sz val="11"/>
        <rFont val="Calibri"/>
        <family val="2"/>
        <scheme val="minor"/>
      </rPr>
      <t>for every standard desktop computer replaced</t>
    </r>
  </si>
  <si>
    <t>Disable screensavers and enable computer power management settings to go into standby after 15 minutes of idle time</t>
  </si>
  <si>
    <t>Replace incandescent or fluorescent  task lighting with 6-W LED task lighting</t>
  </si>
  <si>
    <t>Consolidate multiple personal devices into a single multifunction device shared by as many as 60 people</t>
  </si>
  <si>
    <t>Control elevator lighting and ventilation with occupancy sensors</t>
  </si>
  <si>
    <t>Replace aging, inefficient refrigerators with one of the most efficient, full-size ENERGY STAR  refrigerators</t>
  </si>
  <si>
    <r>
      <t xml:space="preserve">30 kWh/year </t>
    </r>
    <r>
      <rPr>
        <sz val="11"/>
        <rFont val="Calibri"/>
        <family val="2"/>
        <scheme val="minor"/>
      </rPr>
      <t>for every piece of equipment that uses an electrical outlet timer</t>
    </r>
    <r>
      <rPr>
        <vertAlign val="superscript"/>
        <sz val="11"/>
        <rFont val="Calibri"/>
        <family val="2"/>
        <scheme val="minor"/>
      </rPr>
      <t>1</t>
    </r>
  </si>
  <si>
    <r>
      <t xml:space="preserve">130 kWh/year </t>
    </r>
    <r>
      <rPr>
        <sz val="11"/>
        <rFont val="Calibri"/>
        <family val="2"/>
        <scheme val="minor"/>
      </rPr>
      <t>for every CRT monitor that is replaced with an LED LCD monitor</t>
    </r>
    <r>
      <rPr>
        <vertAlign val="superscript"/>
        <sz val="11"/>
        <rFont val="Calibri"/>
        <family val="2"/>
        <scheme val="minor"/>
      </rPr>
      <t>1</t>
    </r>
    <r>
      <rPr>
        <sz val="11"/>
        <rFont val="Calibri"/>
        <family val="2"/>
        <scheme val="minor"/>
      </rPr>
      <t xml:space="preserve">
</t>
    </r>
    <r>
      <rPr>
        <b/>
        <sz val="11"/>
        <rFont val="Calibri"/>
        <family val="2"/>
        <scheme val="minor"/>
      </rPr>
      <t/>
    </r>
  </si>
  <si>
    <r>
      <t>25 kWh/year</t>
    </r>
    <r>
      <rPr>
        <sz val="11"/>
        <rFont val="Calibri"/>
        <family val="2"/>
        <scheme val="minor"/>
      </rPr>
      <t xml:space="preserve"> for every fluorescent LCD monitor that is replaced with an LED LCD monitor</t>
    </r>
    <r>
      <rPr>
        <vertAlign val="superscript"/>
        <sz val="11"/>
        <rFont val="Calibri"/>
        <family val="2"/>
        <scheme val="minor"/>
      </rPr>
      <t>1</t>
    </r>
  </si>
  <si>
    <r>
      <t xml:space="preserve">150 kWh/year </t>
    </r>
    <r>
      <rPr>
        <sz val="11"/>
        <rFont val="Calibri"/>
        <family val="2"/>
        <scheme val="minor"/>
      </rPr>
      <t>for every task light upgraded to efficient LED lighting</t>
    </r>
    <r>
      <rPr>
        <vertAlign val="superscript"/>
        <sz val="11"/>
        <rFont val="Calibri"/>
        <family val="2"/>
        <scheme val="minor"/>
      </rPr>
      <t>1</t>
    </r>
  </si>
  <si>
    <r>
      <t xml:space="preserve">75 kWh/year </t>
    </r>
    <r>
      <rPr>
        <sz val="11"/>
        <rFont val="Calibri"/>
        <family val="2"/>
        <scheme val="minor"/>
      </rPr>
      <t>for every piece of personal office equipment removed</t>
    </r>
    <r>
      <rPr>
        <vertAlign val="superscript"/>
        <sz val="11"/>
        <rFont val="Calibri"/>
        <family val="2"/>
        <scheme val="minor"/>
      </rPr>
      <t>1</t>
    </r>
  </si>
  <si>
    <r>
      <t xml:space="preserve">1,000 kWh/year </t>
    </r>
    <r>
      <rPr>
        <sz val="11"/>
        <rFont val="Calibri"/>
        <family val="2"/>
        <scheme val="minor"/>
      </rPr>
      <t>for every multi-function device set to go into standby after 15 minutes of idle time</t>
    </r>
    <r>
      <rPr>
        <vertAlign val="superscript"/>
        <sz val="11"/>
        <rFont val="Calibri"/>
        <family val="2"/>
        <scheme val="minor"/>
      </rPr>
      <t>1</t>
    </r>
  </si>
  <si>
    <r>
      <t xml:space="preserve">30 kWh/year </t>
    </r>
    <r>
      <rPr>
        <sz val="11"/>
        <rFont val="Calibri"/>
        <family val="2"/>
        <scheme val="minor"/>
      </rPr>
      <t>for every workstation that uses a power management surge protector</t>
    </r>
    <r>
      <rPr>
        <vertAlign val="superscript"/>
        <sz val="11"/>
        <rFont val="Calibri"/>
        <family val="2"/>
        <scheme val="minor"/>
      </rPr>
      <t>1</t>
    </r>
  </si>
  <si>
    <r>
      <t xml:space="preserve">1,000 kWh/year </t>
    </r>
    <r>
      <rPr>
        <sz val="11"/>
        <rFont val="Calibri"/>
        <family val="2"/>
        <scheme val="minor"/>
      </rPr>
      <t>for every elevator that is equipped with occupancy sensors</t>
    </r>
    <r>
      <rPr>
        <vertAlign val="superscript"/>
        <sz val="11"/>
        <rFont val="Calibri"/>
        <family val="2"/>
        <scheme val="minor"/>
      </rPr>
      <t>1</t>
    </r>
  </si>
  <si>
    <r>
      <t xml:space="preserve">9,000 kWh/year </t>
    </r>
    <r>
      <rPr>
        <sz val="11"/>
        <rFont val="Calibri"/>
        <family val="2"/>
        <scheme val="minor"/>
      </rPr>
      <t>for every escalator that is controlled</t>
    </r>
    <r>
      <rPr>
        <vertAlign val="superscript"/>
        <sz val="11"/>
        <rFont val="Calibri"/>
        <family val="2"/>
        <scheme val="minor"/>
      </rPr>
      <t>1</t>
    </r>
  </si>
  <si>
    <t>Implement an electrical outlet timer and/or occupancy sensor to power down A/V equipment during unoccupied hours</t>
  </si>
  <si>
    <t>Implement an efficient UPS and power distribution unit</t>
  </si>
  <si>
    <t>Load the UPS so it operates at peak efficiency</t>
  </si>
  <si>
    <t>Implement virtualization on blade servers to increase energy savings</t>
  </si>
  <si>
    <t>Implement hot aisle containment</t>
  </si>
  <si>
    <t>Implement economizing and evaporative cooling where applicable</t>
  </si>
  <si>
    <t>Capture waste heat from the servers</t>
  </si>
  <si>
    <t>Plug Load Walkthrough and Inventory</t>
  </si>
  <si>
    <t>Implement a load-managing device</t>
  </si>
  <si>
    <r>
      <t xml:space="preserve">950 kWh/year </t>
    </r>
    <r>
      <rPr>
        <sz val="11"/>
        <rFont val="Calibri"/>
        <family val="2"/>
        <scheme val="minor"/>
      </rPr>
      <t>for every refrigerated vending machine equipped with a load-managing device</t>
    </r>
  </si>
  <si>
    <t>Average Power During Business Hours (W)</t>
  </si>
  <si>
    <t>Number of Business Hours per Week</t>
  </si>
  <si>
    <t>If you answered "NO," enter the quantity for each piece of equipment below to determine the approximate savings in your building.</t>
  </si>
  <si>
    <t>Potential Energy Savings per Piece of Equipment</t>
  </si>
  <si>
    <t xml:space="preserve">X   </t>
  </si>
  <si>
    <t>Potential Savings for your Building</t>
  </si>
  <si>
    <t>Enter the number of business days per year at your building</t>
  </si>
  <si>
    <t>Enter the number of business hours per day at your building</t>
  </si>
  <si>
    <t>Enter your utility rate ($/kWh) at your building</t>
  </si>
  <si>
    <t xml:space="preserve"> TOTAL ANNUAL ENERGY SAVINGS</t>
  </si>
  <si>
    <t xml:space="preserve"> TOTAL ANNUAL COST SAVINGS</t>
  </si>
  <si>
    <t xml:space="preserve"> TOTAL PORTFOLIO ANNUAL COST SAVINGS</t>
  </si>
  <si>
    <t>/year</t>
  </si>
  <si>
    <t>Potential Annual Savings for your Building (kWh)</t>
  </si>
  <si>
    <r>
      <t xml:space="preserve">500 kWh/year </t>
    </r>
    <r>
      <rPr>
        <sz val="11"/>
        <rFont val="Calibri"/>
        <family val="2"/>
        <scheme val="minor"/>
      </rPr>
      <t>for every desktop computer with power management settings enabled</t>
    </r>
    <r>
      <rPr>
        <vertAlign val="superscript"/>
        <sz val="11"/>
        <rFont val="Calibri"/>
        <family val="2"/>
        <scheme val="minor"/>
      </rPr>
      <t>1</t>
    </r>
  </si>
  <si>
    <t xml:space="preserve">For each strategy listed here, answer the question "Is my building doing this?" If your response is "NO" for any strategy, fill out the adjacent cells to the right to determine the approximate savings the given strategy could yield in your building. Strategies that are listed without savings numbers are highly variable depending on the office building being assessed. </t>
  </si>
  <si>
    <t>Control the equipment with electrical outlet timers so they are powered down during nonbusiness hours</t>
  </si>
  <si>
    <t>Replace aging drinking fountains and bottled water coolers with the most efficient, ENERGY STAR noncooled drinking fountains</t>
  </si>
  <si>
    <t>Replace standard desktop computers with 30-W maximum miniature desktop or laptop computers</t>
  </si>
  <si>
    <t>Replace CRT monitors with 20-W maximum LED backlit LCD monitors</t>
  </si>
  <si>
    <t>Replace fluorescent backlit LCD monitors with 20-W maximum LED backlit LCD monitors</t>
  </si>
  <si>
    <t>Replace standard phones with 2-W maximum VoIP phones</t>
  </si>
  <si>
    <t>Enable the power option settings on the multifunction devices to go into standby after 15 minutes of idle time</t>
  </si>
  <si>
    <t>Implement power management surge protectors to reduce and eliminate the parasitic loads of equipment during nonbusiness hours</t>
  </si>
  <si>
    <t>Control escalators to operate only during business hours or when needed</t>
  </si>
  <si>
    <r>
      <t>You should perform a plug load walkthrough of all areas of your building.  For a complete plug load benchmark, meter the devices for one week or longer to develop an accurate use profile. Then calculate the average power draw during occupied and unoccupied hours. During the walkthrough, record device quantities and power use in the appropriate columns. Search the ENERGY STAR</t>
    </r>
    <r>
      <rPr>
        <sz val="11"/>
        <color theme="1"/>
        <rFont val="Calibri"/>
        <family val="2"/>
      </rPr>
      <t>®</t>
    </r>
    <r>
      <rPr>
        <sz val="11"/>
        <color theme="1"/>
        <rFont val="Calibri"/>
        <family val="2"/>
        <scheme val="minor"/>
      </rPr>
      <t xml:space="preserve"> and EPEAT</t>
    </r>
    <r>
      <rPr>
        <sz val="11"/>
        <color theme="1"/>
        <rFont val="Calibri"/>
        <family val="2"/>
      </rPr>
      <t>®</t>
    </r>
    <r>
      <rPr>
        <sz val="11"/>
        <color theme="1"/>
        <rFont val="Calibri"/>
        <family val="2"/>
        <scheme val="minor"/>
      </rPr>
      <t xml:space="preserve"> databases to determine if the current equipment stock is energy efficient.  If some pieces are not, replace them with efficient devices from the databases. Note whether the equipment is powered down during unoccupied hours. (See the Notes section to record comments about the equipment and how it is operated.) Energy saving strategies have been included.  
The following devices are common to office spaces. You may use the blank rows to add in devices that are not listed.  
</t>
    </r>
  </si>
  <si>
    <t>Average Power During Nonbusiness Hours (W)</t>
  </si>
  <si>
    <t>Does this device turn off during nonbusiness hours?</t>
  </si>
  <si>
    <t>Multifunction Devices</t>
  </si>
  <si>
    <r>
      <rPr>
        <sz val="10"/>
        <color theme="1"/>
        <rFont val="Calibri"/>
        <family val="2"/>
        <scheme val="minor"/>
      </rPr>
      <t xml:space="preserve">*Annual Energy = (52 </t>
    </r>
    <r>
      <rPr>
        <sz val="10"/>
        <color theme="1"/>
        <rFont val="Calibri"/>
        <family val="2"/>
      </rPr>
      <t>÷ 1000</t>
    </r>
    <r>
      <rPr>
        <sz val="10"/>
        <color theme="1"/>
        <rFont val="Calibri"/>
        <family val="2"/>
        <scheme val="minor"/>
      </rPr>
      <t xml:space="preserve"> × Ouantity of Devices) × {(Average Power During Business Hours × Number of Business Hours per Week) + (Average Power During Non-Business Hours × (168 </t>
    </r>
    <r>
      <rPr>
        <sz val="10"/>
        <color theme="1"/>
        <rFont val="Calibri"/>
        <family val="2"/>
      </rPr>
      <t>–</t>
    </r>
    <r>
      <rPr>
        <sz val="10"/>
        <color theme="1"/>
        <rFont val="Calibri"/>
        <family val="2"/>
        <scheme val="minor"/>
      </rPr>
      <t xml:space="preserve"> Number of Business Hours per Week))}</t>
    </r>
  </si>
  <si>
    <t>Refrigerated Vending Machines</t>
  </si>
  <si>
    <t>Nonrefrigerated Vending Machines</t>
  </si>
  <si>
    <t>Espresso Machines</t>
  </si>
  <si>
    <t>Stair Steppers</t>
  </si>
  <si>
    <t>Vacuum Cleaners</t>
  </si>
  <si>
    <t>Energy Saving Strategy</t>
  </si>
  <si>
    <r>
      <rPr>
        <b/>
        <sz val="10"/>
        <color theme="1"/>
        <rFont val="Calibri"/>
        <family val="2"/>
        <scheme val="minor"/>
      </rPr>
      <t>All Equipment:</t>
    </r>
    <r>
      <rPr>
        <sz val="10"/>
        <color theme="1"/>
        <rFont val="Calibri"/>
        <family val="2"/>
        <scheme val="minor"/>
      </rPr>
      <t xml:space="preserve">
Replace aging, inefficient equipment with the most efficient possible ENERGY STAR and EPEAT devices.
</t>
    </r>
    <r>
      <rPr>
        <b/>
        <sz val="10"/>
        <color theme="1"/>
        <rFont val="Calibri"/>
        <family val="2"/>
        <scheme val="minor"/>
      </rPr>
      <t>Refrigerators and Freezers:</t>
    </r>
    <r>
      <rPr>
        <sz val="10"/>
        <color theme="1"/>
        <rFont val="Calibri"/>
        <family val="2"/>
        <scheme val="minor"/>
      </rPr>
      <t xml:space="preserve">
Glass front refrigerators should be replaced with solid front refrigerators.  Mini-refrigerators should be consolidated into a single, full-size refrigerator used by at least 60 people.  
</t>
    </r>
    <r>
      <rPr>
        <b/>
        <sz val="10"/>
        <color theme="1"/>
        <rFont val="Calibri"/>
        <family val="2"/>
        <scheme val="minor"/>
      </rPr>
      <t>Vending Machines and Drinking Water:</t>
    </r>
    <r>
      <rPr>
        <sz val="10"/>
        <color theme="1"/>
        <rFont val="Calibri"/>
        <family val="2"/>
        <scheme val="minor"/>
      </rPr>
      <t xml:space="preserve">
Underused vending machines should be removed. The remaining machines should be delamped. Coolers should be removed or disconnected from drinking fountains. Filtered drinking water should be provided at the tap.
</t>
    </r>
    <r>
      <rPr>
        <b/>
        <sz val="10"/>
        <color theme="1"/>
        <rFont val="Calibri"/>
        <family val="2"/>
        <scheme val="minor"/>
      </rPr>
      <t>Miscellaneous Items:</t>
    </r>
    <r>
      <rPr>
        <sz val="10"/>
        <color theme="1"/>
        <rFont val="Calibri"/>
        <family val="2"/>
        <scheme val="minor"/>
      </rPr>
      <t xml:space="preserve">
The devices should be among the most energy efficient in the ENERGY STAR and EPEAT databases. If the type of device is not listed in the databases, the responsible party should work with the manufacturers to procure the most efficient equipment. These devices should be turned off during unoccupied hours. The equipment should be powered down through manual control and through power management devices such as electrical outlet timers or occupancy sensors. </t>
    </r>
  </si>
  <si>
    <r>
      <rPr>
        <b/>
        <sz val="9"/>
        <color theme="1"/>
        <rFont val="Calibri"/>
        <family val="2"/>
        <scheme val="minor"/>
      </rPr>
      <t>Computers and Monitors:</t>
    </r>
    <r>
      <rPr>
        <sz val="9"/>
        <color theme="1"/>
        <rFont val="Calibri"/>
        <family val="2"/>
        <scheme val="minor"/>
      </rPr>
      <t xml:space="preserve">
Desktop computers should be replaced with 30-W maximum laptop computers. Computer screensavers should be disabled and the power option settings enabled to go into standby after 15 minutes of idle time. All CRT monitors and fluorescent backlit LCD monitors should be replaced with 20-W maximum LED backlit LCD monitors.  
</t>
    </r>
    <r>
      <rPr>
        <b/>
        <sz val="9"/>
        <color theme="1"/>
        <rFont val="Calibri"/>
        <family val="2"/>
        <scheme val="minor"/>
      </rPr>
      <t>Task Lighting:</t>
    </r>
    <r>
      <rPr>
        <sz val="9"/>
        <color theme="1"/>
        <rFont val="Calibri"/>
        <family val="2"/>
        <scheme val="minor"/>
      </rPr>
      <t xml:space="preserve">
Incandescent and fluorescent  task lighting should be replaced with 6-W LED task lighting.
</t>
    </r>
    <r>
      <rPr>
        <b/>
        <sz val="9"/>
        <color theme="1"/>
        <rFont val="Calibri"/>
        <family val="2"/>
        <scheme val="minor"/>
      </rPr>
      <t xml:space="preserve">Phones:
</t>
    </r>
    <r>
      <rPr>
        <sz val="9"/>
        <color theme="1"/>
        <rFont val="Calibri"/>
        <family val="2"/>
        <scheme val="minor"/>
      </rPr>
      <t xml:space="preserve">Standard telephones should be replaced with 2-W maximum VOIP telephones.
</t>
    </r>
    <r>
      <rPr>
        <b/>
        <sz val="9"/>
        <color theme="1"/>
        <rFont val="Calibri"/>
        <family val="2"/>
        <scheme val="minor"/>
      </rPr>
      <t xml:space="preserve">Power Management:
</t>
    </r>
    <r>
      <rPr>
        <sz val="9"/>
        <color theme="1"/>
        <rFont val="Calibri"/>
        <family val="2"/>
        <scheme val="minor"/>
      </rPr>
      <t xml:space="preserve">All devices at the workstation should be powered by power management surge protectors to eliminate parasitic loads when the space is unoccupied.
</t>
    </r>
    <r>
      <rPr>
        <b/>
        <sz val="9"/>
        <color theme="1"/>
        <rFont val="Calibri"/>
        <family val="2"/>
        <scheme val="minor"/>
      </rPr>
      <t xml:space="preserve">
Printers, Copiers, Scanners, Fax Machines:</t>
    </r>
    <r>
      <rPr>
        <sz val="9"/>
        <color theme="1"/>
        <rFont val="Calibri"/>
        <family val="2"/>
        <scheme val="minor"/>
      </rPr>
      <t xml:space="preserve">
Personal office equipment should be consolidated into shared multifunction devices in print and copy rooms.
</t>
    </r>
    <r>
      <rPr>
        <b/>
        <sz val="9"/>
        <color theme="1"/>
        <rFont val="Calibri"/>
        <family val="2"/>
        <scheme val="minor"/>
      </rPr>
      <t>Miscellaneous Items:</t>
    </r>
    <r>
      <rPr>
        <sz val="9"/>
        <color theme="1"/>
        <rFont val="Calibri"/>
        <family val="2"/>
        <scheme val="minor"/>
      </rPr>
      <t xml:space="preserve">
Items not listed above should be eliminated from workstations. If they are critical, a valid business case must be made for their continued use. If allowed, these devices should be among the most energy efficient in the ENERGY STAR and EPEAT databases. If the type of device is not listed in the databases, the responsible party should work with the manufacturers to procure the most efficient equipment. If allowed, these devices should be turned off during unoccupied hours. The equipment should be powered down through manual control and through the power management surge protector.</t>
    </r>
  </si>
  <si>
    <t>The design team should specify the most efficient elevators available. The elevators should feature occupancy-controlled lighting and ventilation. Other devices should be among the most energy efficient in the ENERGY STAR and EPEAT databases. If the type of device is not listed in the databases, the responsible party should work with the manufacturers to procure the most efficient equipment. These devices should be turned off during unoccupied hours. The equipment should be powered down through manual control and through power management devices such as electrical outlet timers or occupancy sensors.</t>
  </si>
  <si>
    <r>
      <rPr>
        <b/>
        <sz val="10"/>
        <color theme="1"/>
        <rFont val="Calibri"/>
        <family val="2"/>
        <scheme val="minor"/>
      </rPr>
      <t xml:space="preserve">All Equipment:
</t>
    </r>
    <r>
      <rPr>
        <sz val="10"/>
        <color theme="1"/>
        <rFont val="Calibri"/>
        <family val="2"/>
        <scheme val="minor"/>
      </rPr>
      <t>Replace aging, inefficient equipment with the most efficient possible ENERGY STAR and EPEAT equipment.</t>
    </r>
    <r>
      <rPr>
        <b/>
        <sz val="10"/>
        <color theme="1"/>
        <rFont val="Calibri"/>
        <family val="2"/>
        <scheme val="minor"/>
      </rPr>
      <t xml:space="preserve">
Refrigerators and Freezers:</t>
    </r>
    <r>
      <rPr>
        <sz val="10"/>
        <color theme="1"/>
        <rFont val="Calibri"/>
        <family val="2"/>
        <scheme val="minor"/>
      </rPr>
      <t xml:space="preserve">
Glass front refrigerators and freezers should be replaced with solid front refrigerators and freezers.  Mini-refrigerators or freezers should be consolidated into a single, full-size refrigerator or freezer.  
</t>
    </r>
    <r>
      <rPr>
        <b/>
        <sz val="10"/>
        <color theme="1"/>
        <rFont val="Calibri"/>
        <family val="2"/>
        <scheme val="minor"/>
      </rPr>
      <t xml:space="preserve">
Power Management:</t>
    </r>
    <r>
      <rPr>
        <sz val="10"/>
        <color theme="1"/>
        <rFont val="Calibri"/>
        <family val="2"/>
        <scheme val="minor"/>
      </rPr>
      <t xml:space="preserve">
Electrical switches should be provided to disconnect power to the devices during nonbusiness hours.
</t>
    </r>
    <r>
      <rPr>
        <b/>
        <sz val="10"/>
        <color theme="1"/>
        <rFont val="Calibri"/>
        <family val="2"/>
        <scheme val="minor"/>
      </rPr>
      <t>Outside Vendors:</t>
    </r>
    <r>
      <rPr>
        <sz val="10"/>
        <color theme="1"/>
        <rFont val="Calibri"/>
        <family val="2"/>
        <scheme val="minor"/>
      </rPr>
      <t xml:space="preserve">
If operated by an external vendor, include contractual requirements for operator to disconnect power to all nonessential equipment.  
</t>
    </r>
    <r>
      <rPr>
        <b/>
        <sz val="10"/>
        <color theme="1"/>
        <rFont val="Calibri"/>
        <family val="2"/>
        <scheme val="minor"/>
      </rPr>
      <t xml:space="preserve">
Miscellaneous Items:</t>
    </r>
    <r>
      <rPr>
        <sz val="10"/>
        <color theme="1"/>
        <rFont val="Calibri"/>
        <family val="2"/>
        <scheme val="minor"/>
      </rPr>
      <t xml:space="preserve">
The devices should be among the most energy efficient in the ENERGY STAR and EPEAT databases. If the type of device is not listed in the databases, the responsible party should work with the manufacturers to procure the most efficient equipment. These devices should be turned off during unoccupied hours. The equipment should be powered down through manual control and through power management devices such as electrical outlet timers or occupancy sensors. </t>
    </r>
  </si>
  <si>
    <t xml:space="preserve">The devices should be among the most energy efficient in the ENERGY STAR and EPEAT databases. If the type of device is not listed in the databases, the responsible party should work with the manufacturers to procure the most efficient equipment. These devices should be turned off during unoccupied hours. The equipment should be powered down through manual control and through power management devices such as electrical outlet timers or occupancy sensors. </t>
  </si>
  <si>
    <t>The devices should be among the most energy efficient in the ENERGY STAR and EPEAT databases. If the type of device is not listed in the databases, the responsible party should work with the manufacturers to procure the most efficient equipment. These devices should be turned off during unoccupied hours. The equipment should be powered down through manual control and through power management devices such as electrical outlet timers or occupancy sensors. Vending machines should be delamped. Coolers should be removed or disconnected from drinking fountains.</t>
  </si>
  <si>
    <r>
      <t>The devices should be among the most energy efficient in the ENERGY STAR</t>
    </r>
    <r>
      <rPr>
        <sz val="10"/>
        <color theme="1"/>
        <rFont val="Calibri"/>
        <family val="2"/>
      </rPr>
      <t xml:space="preserve"> and EPEAT databases. If the type of device is not listed in the databases, the responsible party should work with the manufacturers to procure the most efficient equipment. These devices should be turned off during unoccupied hours. The equipment should be powered down through manual control and through power management devices such as electrical outlet timers or occupancy sensors.</t>
    </r>
  </si>
  <si>
    <r>
      <rPr>
        <b/>
        <sz val="9"/>
        <color theme="1"/>
        <rFont val="Calibri"/>
        <family val="2"/>
        <scheme val="minor"/>
      </rPr>
      <t>Computers and Monitors:</t>
    </r>
    <r>
      <rPr>
        <sz val="9"/>
        <color theme="1"/>
        <rFont val="Calibri"/>
        <family val="2"/>
        <scheme val="minor"/>
      </rPr>
      <t xml:space="preserve">
Desktop computers should be replaced with 30-W maximum laptop computers. Computer screensavers should be disabled and the power option settings enabled to go into standby after 15 minutes of idle time. All CRT monitors and fluorescent backlit LCD monitors should be replaced with 20-W maximum LED backlit LCD monitors.  
</t>
    </r>
    <r>
      <rPr>
        <b/>
        <sz val="9"/>
        <color theme="1"/>
        <rFont val="Calibri"/>
        <family val="2"/>
        <scheme val="minor"/>
      </rPr>
      <t>Printers, Copiers, Scanners, Fax Machines:</t>
    </r>
    <r>
      <rPr>
        <sz val="9"/>
        <color theme="1"/>
        <rFont val="Calibri"/>
        <family val="2"/>
        <scheme val="minor"/>
      </rPr>
      <t xml:space="preserve">
Printers, copiers, scanners, and fax machines should be consolidated into shared multifunction devices.
</t>
    </r>
    <r>
      <rPr>
        <b/>
        <sz val="9"/>
        <color theme="1"/>
        <rFont val="Calibri"/>
        <family val="2"/>
        <scheme val="minor"/>
      </rPr>
      <t xml:space="preserve">
Multi-Function Devices:</t>
    </r>
    <r>
      <rPr>
        <sz val="9"/>
        <color theme="1"/>
        <rFont val="Calibri"/>
        <family val="2"/>
        <scheme val="minor"/>
      </rPr>
      <t xml:space="preserve">
Each multifunction device should serve at least 60 occupants. The power option settings should be enabled to go into standby after 15 minutes of idle time
</t>
    </r>
    <r>
      <rPr>
        <b/>
        <sz val="9"/>
        <color theme="1"/>
        <rFont val="Calibri"/>
        <family val="2"/>
        <scheme val="minor"/>
      </rPr>
      <t>Miscellaneous Items:</t>
    </r>
    <r>
      <rPr>
        <sz val="9"/>
        <color theme="1"/>
        <rFont val="Calibri"/>
        <family val="2"/>
        <scheme val="minor"/>
      </rPr>
      <t xml:space="preserve">
Additional devices should be among the most energy efficient in the ENERGY STAR and EPEAT databases. If the type of device is not listed in the databases, the responsible party should work with the manufacturers to procure the most efficient equipment. These devices should be turned off during unoccupied hours. The equipment should be powered down through manual control and through power management devices such as electrical outlet timers or occupancy sensors. </t>
    </r>
  </si>
  <si>
    <t>Educate employees about the impacts of turning off equipment when it is not in use</t>
  </si>
  <si>
    <t>Implement a hot aisle/cold aisle configuration</t>
  </si>
  <si>
    <t>Replace glass front refrigerators with similarly sized solid-door refrigerators</t>
  </si>
  <si>
    <r>
      <t xml:space="preserve">600 kWh/year </t>
    </r>
    <r>
      <rPr>
        <sz val="11"/>
        <rFont val="Calibri"/>
        <family val="2"/>
        <scheme val="minor"/>
      </rPr>
      <t>for every glass front refrigerator that is replaced</t>
    </r>
  </si>
  <si>
    <t>Annual Energy Use (kWh)*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</si>
</sst>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quot;#,##0"/>
  </numFmts>
  <fonts count="18" x14ac:knownFonts="1">
    <font>
      <sz val="11"/>
      <color theme="1"/>
      <name val="Calibri"/>
      <family val="2"/>
      <scheme val="minor"/>
    </font>
    <font>
      <b/>
      <sz val="11"/>
      <color theme="1"/>
      <name val="Calibri"/>
      <family val="2"/>
      <scheme val="minor"/>
    </font>
    <font>
      <sz val="11"/>
      <color theme="1"/>
      <name val="Wingdings"/>
      <charset val="2"/>
    </font>
    <font>
      <b/>
      <sz val="11"/>
      <name val="Calibri"/>
      <family val="2"/>
      <scheme val="minor"/>
    </font>
    <font>
      <vertAlign val="superscript"/>
      <sz val="11"/>
      <color theme="1"/>
      <name val="Calibri"/>
      <family val="2"/>
      <scheme val="minor"/>
    </font>
    <font>
      <sz val="11"/>
      <name val="Calibri"/>
      <family val="2"/>
      <scheme val="minor"/>
    </font>
    <font>
      <u/>
      <sz val="11"/>
      <name val="Calibri"/>
      <family val="2"/>
      <scheme val="minor"/>
    </font>
    <font>
      <sz val="11"/>
      <color theme="1"/>
      <name val="Calibri"/>
      <family val="2"/>
    </font>
    <font>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10"/>
      <color theme="1"/>
      <name val="Calibri"/>
      <family val="2"/>
    </font>
    <font>
      <u/>
      <sz val="11"/>
      <color theme="10"/>
      <name val="Calibri"/>
      <family val="2"/>
    </font>
    <font>
      <b/>
      <sz val="11"/>
      <color theme="0"/>
      <name val="Calibri"/>
      <family val="2"/>
      <scheme val="minor"/>
    </font>
    <font>
      <b/>
      <sz val="16"/>
      <color theme="0"/>
      <name val="Calibri"/>
      <family val="2"/>
      <scheme val="minor"/>
    </font>
    <font>
      <vertAlign val="superscript"/>
      <sz val="11"/>
      <name val="Calibri"/>
      <family val="2"/>
      <scheme val="minor"/>
    </font>
    <font>
      <b/>
      <sz val="12"/>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0079C1"/>
        <bgColor indexed="64"/>
      </patternFill>
    </fill>
    <fill>
      <patternFill patternType="solid">
        <fgColor rgb="FFFFC425"/>
        <bgColor indexed="64"/>
      </patternFill>
    </fill>
    <fill>
      <patternFill patternType="solid">
        <fgColor rgb="FF0070C0"/>
        <bgColor indexed="64"/>
      </patternFill>
    </fill>
  </fills>
  <borders count="75">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theme="0"/>
      </right>
      <top style="medium">
        <color indexed="64"/>
      </top>
      <bottom/>
      <diagonal/>
    </border>
    <border>
      <left style="thin">
        <color theme="0"/>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theme="0"/>
      </left>
      <right/>
      <top style="medium">
        <color indexed="64"/>
      </top>
      <bottom/>
      <diagonal/>
    </border>
    <border>
      <left/>
      <right style="thin">
        <color theme="0"/>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3" fillId="0" borderId="0" applyNumberFormat="0" applyFill="0" applyBorder="0" applyAlignment="0" applyProtection="0">
      <alignment vertical="top"/>
      <protection locked="0"/>
    </xf>
  </cellStyleXfs>
  <cellXfs count="235">
    <xf numFmtId="0" fontId="0" fillId="0" borderId="0" xfId="0"/>
    <xf numFmtId="0" fontId="0" fillId="0" borderId="0" xfId="0" applyProtection="1">
      <protection hidden="1"/>
    </xf>
    <xf numFmtId="0" fontId="1" fillId="0" borderId="0" xfId="0" applyFont="1" applyAlignment="1" applyProtection="1">
      <alignment horizontal="left" vertical="center" wrapText="1"/>
      <protection hidden="1"/>
    </xf>
    <xf numFmtId="0" fontId="13" fillId="0" borderId="0" xfId="1" applyAlignment="1" applyProtection="1">
      <alignment horizontal="left" vertical="center" wrapText="1"/>
      <protection hidden="1"/>
    </xf>
    <xf numFmtId="0" fontId="14" fillId="5" borderId="43" xfId="0" applyFont="1" applyFill="1" applyBorder="1" applyAlignment="1" applyProtection="1">
      <alignment horizontal="center" vertical="center"/>
      <protection hidden="1"/>
    </xf>
    <xf numFmtId="0" fontId="14" fillId="5" borderId="23" xfId="0" applyFont="1" applyFill="1" applyBorder="1" applyAlignment="1" applyProtection="1">
      <alignment horizontal="center" vertical="center"/>
      <protection hidden="1"/>
    </xf>
    <xf numFmtId="0" fontId="14" fillId="7" borderId="24" xfId="0" applyFont="1" applyFill="1" applyBorder="1" applyAlignment="1" applyProtection="1">
      <alignment horizontal="center" vertical="center"/>
      <protection hidden="1"/>
    </xf>
    <xf numFmtId="0" fontId="0" fillId="3" borderId="7" xfId="0" applyFill="1" applyBorder="1" applyAlignment="1" applyProtection="1">
      <alignment vertical="center" textRotation="90"/>
      <protection hidden="1"/>
    </xf>
    <xf numFmtId="0" fontId="0" fillId="3" borderId="5" xfId="0" applyFill="1" applyBorder="1" applyAlignment="1" applyProtection="1">
      <alignment vertical="center" textRotation="90"/>
      <protection hidden="1"/>
    </xf>
    <xf numFmtId="0" fontId="0" fillId="3" borderId="17" xfId="0" applyFill="1" applyBorder="1" applyAlignment="1" applyProtection="1">
      <alignment vertical="center" textRotation="90"/>
      <protection hidden="1"/>
    </xf>
    <xf numFmtId="0" fontId="0" fillId="3" borderId="0" xfId="0" applyFill="1" applyBorder="1" applyAlignment="1" applyProtection="1">
      <alignment vertical="center" textRotation="90"/>
      <protection hidden="1"/>
    </xf>
    <xf numFmtId="0" fontId="0" fillId="3" borderId="20" xfId="0" applyFill="1" applyBorder="1" applyAlignment="1" applyProtection="1">
      <alignment vertical="center" textRotation="90"/>
      <protection hidden="1"/>
    </xf>
    <xf numFmtId="0" fontId="0" fillId="0" borderId="37" xfId="0" applyBorder="1" applyProtection="1">
      <protection locked="0"/>
    </xf>
    <xf numFmtId="0" fontId="0" fillId="0" borderId="28" xfId="0" applyBorder="1" applyProtection="1">
      <protection locked="0"/>
    </xf>
    <xf numFmtId="0" fontId="0" fillId="0" borderId="51" xfId="0" applyBorder="1" applyProtection="1">
      <protection locked="0"/>
    </xf>
    <xf numFmtId="0" fontId="0" fillId="0" borderId="10" xfId="0" applyBorder="1" applyProtection="1">
      <protection locked="0"/>
    </xf>
    <xf numFmtId="0" fontId="0" fillId="0" borderId="43" xfId="0" applyBorder="1" applyProtection="1">
      <protection locked="0"/>
    </xf>
    <xf numFmtId="0" fontId="0" fillId="0" borderId="27" xfId="0" applyBorder="1" applyProtection="1">
      <protection locked="0"/>
    </xf>
    <xf numFmtId="0" fontId="0" fillId="0" borderId="42" xfId="0" applyBorder="1" applyProtection="1">
      <protection locked="0"/>
    </xf>
    <xf numFmtId="0" fontId="0" fillId="0" borderId="13" xfId="0" applyBorder="1" applyProtection="1">
      <protection locked="0"/>
    </xf>
    <xf numFmtId="0" fontId="0" fillId="0" borderId="53" xfId="0" applyBorder="1" applyProtection="1">
      <protection locked="0"/>
    </xf>
    <xf numFmtId="0" fontId="0" fillId="0" borderId="30" xfId="0" applyBorder="1" applyProtection="1">
      <protection locked="0"/>
    </xf>
    <xf numFmtId="0" fontId="0" fillId="0" borderId="2" xfId="0" applyBorder="1" applyProtection="1">
      <protection locked="0"/>
    </xf>
    <xf numFmtId="0" fontId="0" fillId="0" borderId="21" xfId="0" applyBorder="1" applyProtection="1">
      <protection locked="0"/>
    </xf>
    <xf numFmtId="0" fontId="0" fillId="0" borderId="23" xfId="0" applyBorder="1" applyProtection="1">
      <protection locked="0"/>
    </xf>
    <xf numFmtId="0" fontId="0" fillId="0" borderId="13"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27" xfId="0" applyBorder="1" applyAlignment="1" applyProtection="1">
      <alignment vertical="center" wrapText="1"/>
      <protection locked="0"/>
    </xf>
    <xf numFmtId="0" fontId="0" fillId="0" borderId="28" xfId="0" applyBorder="1" applyAlignment="1" applyProtection="1">
      <alignment vertical="center" wrapText="1"/>
      <protection locked="0"/>
    </xf>
    <xf numFmtId="0" fontId="0" fillId="0" borderId="47" xfId="0" applyBorder="1" applyAlignment="1" applyProtection="1">
      <alignment vertical="center" wrapText="1"/>
      <protection locked="0"/>
    </xf>
    <xf numFmtId="0" fontId="0" fillId="0" borderId="50" xfId="0" applyBorder="1" applyAlignment="1" applyProtection="1">
      <alignment vertical="center" wrapText="1"/>
      <protection locked="0"/>
    </xf>
    <xf numFmtId="0" fontId="0" fillId="0" borderId="48" xfId="0" applyBorder="1" applyAlignment="1" applyProtection="1">
      <alignment vertical="center" wrapText="1"/>
      <protection locked="0"/>
    </xf>
    <xf numFmtId="0" fontId="0" fillId="0" borderId="52" xfId="0" applyBorder="1" applyAlignment="1" applyProtection="1">
      <alignment vertical="center" wrapText="1"/>
      <protection locked="0"/>
    </xf>
    <xf numFmtId="0" fontId="2" fillId="0" borderId="37"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0" fillId="0" borderId="49" xfId="0" applyBorder="1" applyProtection="1">
      <protection locked="0"/>
    </xf>
    <xf numFmtId="0" fontId="0" fillId="0" borderId="50" xfId="0" applyBorder="1" applyProtection="1">
      <protection locked="0"/>
    </xf>
    <xf numFmtId="0" fontId="2" fillId="0" borderId="26"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0" fillId="0" borderId="48" xfId="0" applyBorder="1" applyProtection="1">
      <protection locked="0"/>
    </xf>
    <xf numFmtId="0" fontId="2" fillId="0" borderId="42"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0" fillId="0" borderId="47" xfId="0" applyBorder="1" applyProtection="1">
      <protection locked="0"/>
    </xf>
    <xf numFmtId="0" fontId="0" fillId="0" borderId="52" xfId="0" applyBorder="1" applyProtection="1">
      <protection locked="0"/>
    </xf>
    <xf numFmtId="0" fontId="2" fillId="0" borderId="54" xfId="0" applyFont="1" applyBorder="1" applyAlignment="1" applyProtection="1">
      <alignment horizontal="center" vertical="center"/>
      <protection locked="0"/>
    </xf>
    <xf numFmtId="0" fontId="0" fillId="0" borderId="55" xfId="0" applyBorder="1" applyAlignment="1" applyProtection="1">
      <alignment vertical="center" wrapText="1"/>
      <protection locked="0"/>
    </xf>
    <xf numFmtId="0" fontId="0" fillId="0" borderId="35" xfId="0" applyBorder="1" applyAlignment="1" applyProtection="1">
      <alignment vertical="center" wrapText="1"/>
      <protection locked="0"/>
    </xf>
    <xf numFmtId="0" fontId="0" fillId="0" borderId="45" xfId="0" applyBorder="1" applyAlignment="1" applyProtection="1">
      <alignment vertical="center" wrapText="1"/>
      <protection locked="0"/>
    </xf>
    <xf numFmtId="0" fontId="0" fillId="0" borderId="44" xfId="0" applyBorder="1" applyAlignment="1" applyProtection="1">
      <alignment vertical="center" wrapText="1"/>
      <protection locked="0"/>
    </xf>
    <xf numFmtId="0" fontId="0" fillId="0" borderId="56" xfId="0" applyBorder="1" applyAlignment="1" applyProtection="1">
      <alignment vertical="center" wrapText="1"/>
      <protection locked="0"/>
    </xf>
    <xf numFmtId="0" fontId="0" fillId="4" borderId="0" xfId="0" applyFill="1" applyProtection="1">
      <protection hidden="1"/>
    </xf>
    <xf numFmtId="0" fontId="2" fillId="0" borderId="14"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3" fontId="0" fillId="0" borderId="46" xfId="0" applyNumberFormat="1" applyFont="1" applyBorder="1" applyAlignment="1" applyProtection="1">
      <alignment horizontal="left" vertical="center"/>
      <protection locked="0"/>
    </xf>
    <xf numFmtId="3" fontId="0" fillId="0" borderId="12" xfId="0" applyNumberFormat="1" applyFont="1" applyBorder="1" applyAlignment="1" applyProtection="1">
      <alignment horizontal="left" vertical="center"/>
      <protection locked="0"/>
    </xf>
    <xf numFmtId="3" fontId="0" fillId="0" borderId="64" xfId="0" applyNumberFormat="1" applyFont="1" applyBorder="1" applyAlignment="1" applyProtection="1">
      <alignment horizontal="left" vertical="center"/>
      <protection locked="0"/>
    </xf>
    <xf numFmtId="3" fontId="0" fillId="0" borderId="61" xfId="0" applyNumberFormat="1" applyFont="1" applyBorder="1" applyAlignment="1" applyProtection="1">
      <alignment horizontal="left" vertical="center"/>
      <protection locked="0"/>
    </xf>
    <xf numFmtId="0" fontId="0" fillId="0" borderId="0" xfId="0" applyProtection="1"/>
    <xf numFmtId="0" fontId="1" fillId="0" borderId="0" xfId="0" applyFont="1" applyProtection="1"/>
    <xf numFmtId="0" fontId="1" fillId="0" borderId="0" xfId="0" applyFont="1" applyAlignment="1" applyProtection="1">
      <alignment vertical="center" wrapText="1"/>
    </xf>
    <xf numFmtId="0" fontId="0" fillId="0" borderId="0" xfId="0" applyAlignment="1" applyProtection="1">
      <alignment wrapText="1"/>
    </xf>
    <xf numFmtId="0" fontId="5" fillId="0" borderId="28" xfId="0" quotePrefix="1" applyFont="1" applyBorder="1" applyAlignment="1" applyProtection="1">
      <alignment horizontal="center" vertical="center"/>
    </xf>
    <xf numFmtId="0" fontId="0" fillId="4" borderId="0" xfId="0" applyFill="1" applyProtection="1"/>
    <xf numFmtId="0" fontId="0" fillId="0" borderId="0" xfId="0" applyProtection="1">
      <protection locked="0"/>
    </xf>
    <xf numFmtId="0" fontId="5" fillId="0" borderId="0" xfId="0" applyFont="1" applyProtection="1">
      <protection locked="0"/>
    </xf>
    <xf numFmtId="164" fontId="0" fillId="0" borderId="0" xfId="0" applyNumberFormat="1" applyAlignment="1" applyProtection="1">
      <alignment horizontal="center" vertical="center"/>
    </xf>
    <xf numFmtId="0" fontId="0" fillId="0" borderId="0" xfId="0" applyBorder="1" applyAlignment="1" applyProtection="1">
      <alignment horizontal="center" vertical="top" wrapText="1"/>
    </xf>
    <xf numFmtId="0" fontId="0" fillId="0" borderId="0" xfId="0" applyFill="1" applyAlignment="1" applyProtection="1">
      <alignment horizontal="left" vertical="center" wrapText="1"/>
    </xf>
    <xf numFmtId="0" fontId="0" fillId="0" borderId="28" xfId="0" applyBorder="1" applyAlignment="1" applyProtection="1">
      <alignment horizontal="right" vertical="center"/>
    </xf>
    <xf numFmtId="3" fontId="0" fillId="0" borderId="68" xfId="0" applyNumberFormat="1" applyBorder="1" applyAlignment="1" applyProtection="1">
      <alignment horizontal="center" vertical="center"/>
    </xf>
    <xf numFmtId="0" fontId="0" fillId="0" borderId="10" xfId="0" applyBorder="1" applyAlignment="1" applyProtection="1">
      <alignment horizontal="right" vertical="center"/>
    </xf>
    <xf numFmtId="0" fontId="5" fillId="0" borderId="10" xfId="0" quotePrefix="1" applyFont="1" applyBorder="1" applyAlignment="1" applyProtection="1">
      <alignment horizontal="center" vertical="center"/>
    </xf>
    <xf numFmtId="3" fontId="0" fillId="0" borderId="36" xfId="0" applyNumberFormat="1" applyBorder="1" applyAlignment="1" applyProtection="1">
      <alignment horizontal="center" vertical="center"/>
    </xf>
    <xf numFmtId="0" fontId="0" fillId="0" borderId="30" xfId="0" applyBorder="1" applyAlignment="1" applyProtection="1">
      <alignment horizontal="right" vertical="center"/>
    </xf>
    <xf numFmtId="0" fontId="5" fillId="0" borderId="30" xfId="0" quotePrefix="1" applyFont="1" applyBorder="1" applyAlignment="1" applyProtection="1">
      <alignment horizontal="center" vertical="center"/>
    </xf>
    <xf numFmtId="3" fontId="0" fillId="0" borderId="69" xfId="0" applyNumberFormat="1" applyBorder="1" applyAlignment="1" applyProtection="1">
      <alignment horizontal="center" vertical="center"/>
    </xf>
    <xf numFmtId="0" fontId="0" fillId="0" borderId="27" xfId="0" applyBorder="1" applyAlignment="1" applyProtection="1">
      <alignment horizontal="right" vertical="center"/>
    </xf>
    <xf numFmtId="0" fontId="5" fillId="0" borderId="27" xfId="0" quotePrefix="1" applyFont="1" applyBorder="1" applyAlignment="1" applyProtection="1">
      <alignment horizontal="center" vertical="center"/>
    </xf>
    <xf numFmtId="3" fontId="0" fillId="0" borderId="41" xfId="0" applyNumberFormat="1" applyBorder="1" applyAlignment="1" applyProtection="1">
      <alignment horizontal="center" vertical="center"/>
    </xf>
    <xf numFmtId="0" fontId="1" fillId="4" borderId="0" xfId="0" applyFont="1" applyFill="1" applyBorder="1" applyAlignment="1" applyProtection="1">
      <alignment horizontal="center" vertical="center" wrapText="1"/>
    </xf>
    <xf numFmtId="0" fontId="6" fillId="4" borderId="0" xfId="0" applyFont="1" applyFill="1" applyBorder="1" applyAlignment="1" applyProtection="1">
      <alignment horizontal="center" vertical="center"/>
    </xf>
    <xf numFmtId="0" fontId="5" fillId="4" borderId="0" xfId="0" applyFont="1" applyFill="1" applyBorder="1" applyAlignment="1" applyProtection="1">
      <alignment horizontal="left" vertical="center"/>
    </xf>
    <xf numFmtId="0" fontId="0" fillId="0" borderId="0" xfId="0" applyFill="1" applyAlignment="1" applyProtection="1">
      <alignment horizontal="center" vertical="center" wrapText="1"/>
      <protection locked="0"/>
    </xf>
    <xf numFmtId="164" fontId="0" fillId="0" borderId="0" xfId="0" applyNumberFormat="1" applyAlignment="1" applyProtection="1">
      <alignment horizontal="center" vertical="center"/>
      <protection locked="0"/>
    </xf>
    <xf numFmtId="0" fontId="0" fillId="3" borderId="4" xfId="0" applyFill="1" applyBorder="1" applyAlignment="1" applyProtection="1">
      <alignment vertical="center" textRotation="90"/>
    </xf>
    <xf numFmtId="0" fontId="0" fillId="3" borderId="7" xfId="0" applyFill="1" applyBorder="1" applyAlignment="1" applyProtection="1">
      <alignment vertical="center" textRotation="90"/>
    </xf>
    <xf numFmtId="0" fontId="0" fillId="3" borderId="0" xfId="0" applyFill="1" applyBorder="1" applyAlignment="1" applyProtection="1">
      <alignment vertical="center" textRotation="90"/>
    </xf>
    <xf numFmtId="0" fontId="0" fillId="3" borderId="17" xfId="0" applyFill="1" applyBorder="1" applyAlignment="1" applyProtection="1">
      <alignment vertical="center" textRotation="90"/>
    </xf>
    <xf numFmtId="0" fontId="0" fillId="3" borderId="20" xfId="0" applyFill="1" applyBorder="1" applyAlignment="1" applyProtection="1">
      <alignment vertical="center" textRotation="90"/>
    </xf>
    <xf numFmtId="0" fontId="0" fillId="0" borderId="3" xfId="0" applyBorder="1" applyProtection="1">
      <protection locked="0" hidden="1"/>
    </xf>
    <xf numFmtId="0" fontId="0" fillId="0" borderId="29" xfId="0" applyBorder="1" applyProtection="1">
      <protection locked="0" hidden="1"/>
    </xf>
    <xf numFmtId="0" fontId="0" fillId="0" borderId="22" xfId="0" applyBorder="1" applyProtection="1">
      <protection locked="0" hidden="1"/>
    </xf>
    <xf numFmtId="0" fontId="0" fillId="0" borderId="39" xfId="0" applyBorder="1" applyProtection="1">
      <protection locked="0" hidden="1"/>
    </xf>
    <xf numFmtId="0" fontId="0" fillId="0" borderId="24" xfId="0" applyBorder="1" applyProtection="1">
      <protection locked="0" hidden="1"/>
    </xf>
    <xf numFmtId="0" fontId="0" fillId="6" borderId="4" xfId="0" applyFill="1" applyBorder="1" applyProtection="1"/>
    <xf numFmtId="0" fontId="0" fillId="6" borderId="7" xfId="0" applyFill="1" applyBorder="1" applyProtection="1"/>
    <xf numFmtId="0" fontId="0" fillId="6" borderId="5" xfId="0" applyFill="1" applyBorder="1" applyProtection="1"/>
    <xf numFmtId="0" fontId="0" fillId="0" borderId="30" xfId="0" applyBorder="1" applyAlignment="1" applyProtection="1">
      <alignment vertical="center" wrapText="1"/>
      <protection locked="0"/>
    </xf>
    <xf numFmtId="0" fontId="0" fillId="0" borderId="73" xfId="0" applyBorder="1" applyProtection="1">
      <protection locked="0"/>
    </xf>
    <xf numFmtId="0" fontId="0" fillId="0" borderId="74" xfId="0" applyBorder="1" applyProtection="1">
      <protection locked="0" hidden="1"/>
    </xf>
    <xf numFmtId="0" fontId="0" fillId="0" borderId="0" xfId="0" applyAlignment="1" applyProtection="1">
      <alignment horizontal="left" vertical="center" wrapText="1"/>
      <protection hidden="1"/>
    </xf>
    <xf numFmtId="0" fontId="1" fillId="6" borderId="8" xfId="0" applyFont="1" applyFill="1" applyBorder="1" applyAlignment="1" applyProtection="1">
      <alignment horizontal="center" vertical="center" textRotation="90"/>
    </xf>
    <xf numFmtId="0" fontId="1" fillId="6" borderId="25" xfId="0" applyFont="1" applyFill="1" applyBorder="1" applyAlignment="1" applyProtection="1">
      <alignment horizontal="center" vertical="center" textRotation="90"/>
    </xf>
    <xf numFmtId="0" fontId="1" fillId="6" borderId="26" xfId="0" applyFont="1" applyFill="1" applyBorder="1" applyAlignment="1" applyProtection="1">
      <alignment horizontal="center" vertical="center" textRotation="90"/>
    </xf>
    <xf numFmtId="0" fontId="1" fillId="6" borderId="57" xfId="0" applyFont="1" applyFill="1" applyBorder="1" applyAlignment="1" applyProtection="1">
      <alignment horizontal="center" vertical="center" textRotation="90"/>
    </xf>
    <xf numFmtId="0" fontId="1" fillId="6" borderId="59" xfId="0" applyFont="1" applyFill="1" applyBorder="1" applyAlignment="1" applyProtection="1">
      <alignment horizontal="center" vertical="center" textRotation="90"/>
    </xf>
    <xf numFmtId="0" fontId="1" fillId="6" borderId="58" xfId="0" applyFont="1" applyFill="1" applyBorder="1" applyAlignment="1" applyProtection="1">
      <alignment horizontal="center" vertical="center" textRotation="90"/>
    </xf>
    <xf numFmtId="0" fontId="10" fillId="0" borderId="18" xfId="0" applyFont="1" applyBorder="1" applyAlignment="1" applyProtection="1">
      <alignment horizontal="left" vertical="center" wrapText="1"/>
      <protection hidden="1"/>
    </xf>
    <xf numFmtId="0" fontId="10" fillId="0" borderId="33" xfId="0" applyFont="1" applyBorder="1" applyAlignment="1" applyProtection="1">
      <alignment horizontal="left" vertical="center" wrapText="1"/>
      <protection hidden="1"/>
    </xf>
    <xf numFmtId="0" fontId="10" fillId="0" borderId="6" xfId="0" applyFont="1" applyBorder="1" applyAlignment="1" applyProtection="1">
      <alignment horizontal="left" vertical="center" wrapText="1"/>
      <protection hidden="1"/>
    </xf>
    <xf numFmtId="0" fontId="8" fillId="0" borderId="18" xfId="0" applyFont="1" applyBorder="1" applyAlignment="1" applyProtection="1">
      <alignment horizontal="left" vertical="center" wrapText="1"/>
      <protection hidden="1"/>
    </xf>
    <xf numFmtId="0" fontId="8" fillId="0" borderId="33" xfId="0" applyFont="1" applyBorder="1" applyAlignment="1" applyProtection="1">
      <alignment horizontal="left" vertical="center" wrapText="1"/>
      <protection hidden="1"/>
    </xf>
    <xf numFmtId="0" fontId="8" fillId="0" borderId="6" xfId="0" applyFont="1" applyBorder="1" applyAlignment="1" applyProtection="1">
      <alignment horizontal="left" vertical="center" wrapText="1"/>
      <protection hidden="1"/>
    </xf>
    <xf numFmtId="0" fontId="1" fillId="6" borderId="32" xfId="0" applyFont="1" applyFill="1" applyBorder="1" applyAlignment="1" applyProtection="1">
      <alignment horizontal="center" vertical="center" textRotation="90"/>
    </xf>
    <xf numFmtId="0" fontId="1" fillId="6" borderId="19" xfId="0" applyFont="1" applyFill="1" applyBorder="1" applyAlignment="1" applyProtection="1">
      <alignment horizontal="center" vertical="center" textRotation="90"/>
    </xf>
    <xf numFmtId="0" fontId="14" fillId="5" borderId="16" xfId="0" applyFont="1" applyFill="1" applyBorder="1" applyAlignment="1" applyProtection="1">
      <alignment horizontal="left" vertical="center"/>
      <protection hidden="1"/>
    </xf>
    <xf numFmtId="0" fontId="14" fillId="5" borderId="17" xfId="0" applyFont="1" applyFill="1" applyBorder="1" applyAlignment="1" applyProtection="1">
      <alignment horizontal="left" vertical="center"/>
      <protection hidden="1"/>
    </xf>
    <xf numFmtId="0" fontId="14" fillId="5" borderId="18" xfId="0" applyFont="1" applyFill="1" applyBorder="1" applyAlignment="1" applyProtection="1">
      <alignment horizontal="left" vertical="center"/>
      <protection hidden="1"/>
    </xf>
    <xf numFmtId="0" fontId="1" fillId="2" borderId="47" xfId="0" applyFont="1" applyFill="1" applyBorder="1" applyAlignment="1" applyProtection="1">
      <alignment horizontal="center" vertical="center" wrapText="1"/>
      <protection hidden="1"/>
    </xf>
    <xf numFmtId="0" fontId="1" fillId="2" borderId="48" xfId="0" applyFont="1" applyFill="1" applyBorder="1" applyAlignment="1" applyProtection="1">
      <alignment horizontal="center" vertical="center" wrapText="1"/>
      <protection hidden="1"/>
    </xf>
    <xf numFmtId="0" fontId="1" fillId="2" borderId="40" xfId="0" applyFont="1" applyFill="1" applyBorder="1" applyAlignment="1" applyProtection="1">
      <alignment horizontal="center" vertical="center" wrapText="1"/>
      <protection hidden="1"/>
    </xf>
    <xf numFmtId="0" fontId="1" fillId="2" borderId="41" xfId="0" applyFont="1" applyFill="1" applyBorder="1" applyAlignment="1" applyProtection="1">
      <alignment horizontal="center" vertical="center" wrapText="1"/>
      <protection hidden="1"/>
    </xf>
    <xf numFmtId="0" fontId="1" fillId="2" borderId="14" xfId="0" applyFont="1" applyFill="1" applyBorder="1" applyAlignment="1" applyProtection="1">
      <alignment horizontal="center" vertical="center" wrapText="1"/>
      <protection hidden="1"/>
    </xf>
    <xf numFmtId="0" fontId="1" fillId="2" borderId="2" xfId="0" applyFont="1" applyFill="1" applyBorder="1" applyAlignment="1" applyProtection="1">
      <alignment horizontal="center" vertical="center" wrapText="1"/>
      <protection hidden="1"/>
    </xf>
    <xf numFmtId="0" fontId="1" fillId="2" borderId="13" xfId="0" applyFont="1" applyFill="1" applyBorder="1" applyAlignment="1" applyProtection="1">
      <alignment horizontal="center" vertical="center" wrapText="1"/>
      <protection hidden="1"/>
    </xf>
    <xf numFmtId="0" fontId="1" fillId="2" borderId="42" xfId="0" applyFont="1" applyFill="1" applyBorder="1" applyAlignment="1" applyProtection="1">
      <alignment horizontal="center" vertical="center" wrapText="1"/>
      <protection hidden="1"/>
    </xf>
    <xf numFmtId="0" fontId="1" fillId="2" borderId="43" xfId="0" applyFont="1" applyFill="1" applyBorder="1" applyAlignment="1" applyProtection="1">
      <alignment horizontal="center" vertical="center" wrapText="1"/>
      <protection hidden="1"/>
    </xf>
    <xf numFmtId="0" fontId="1" fillId="2" borderId="23"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wrapText="1"/>
      <protection hidden="1"/>
    </xf>
    <xf numFmtId="0" fontId="1" fillId="2" borderId="24" xfId="0" applyFont="1" applyFill="1" applyBorder="1" applyAlignment="1" applyProtection="1">
      <alignment horizontal="center" vertical="center" wrapText="1"/>
      <protection hidden="1"/>
    </xf>
    <xf numFmtId="0" fontId="15" fillId="5" borderId="0" xfId="0" applyFont="1" applyFill="1" applyAlignment="1" applyProtection="1">
      <alignment horizontal="center" vertical="center"/>
      <protection hidden="1"/>
    </xf>
    <xf numFmtId="0" fontId="1" fillId="6" borderId="57" xfId="0" applyFont="1" applyFill="1" applyBorder="1" applyAlignment="1" applyProtection="1">
      <alignment horizontal="center" vertical="center" textRotation="90" wrapText="1"/>
    </xf>
    <xf numFmtId="0" fontId="1" fillId="6" borderId="59" xfId="0" applyFont="1" applyFill="1" applyBorder="1" applyAlignment="1" applyProtection="1">
      <alignment horizontal="center" vertical="center" textRotation="90" wrapText="1"/>
    </xf>
    <xf numFmtId="0" fontId="1" fillId="6" borderId="58" xfId="0" applyFont="1" applyFill="1" applyBorder="1" applyAlignment="1" applyProtection="1">
      <alignment horizontal="center" vertical="center" textRotation="90" wrapText="1"/>
    </xf>
    <xf numFmtId="0" fontId="1" fillId="6" borderId="16" xfId="0" applyFont="1" applyFill="1" applyBorder="1" applyAlignment="1" applyProtection="1">
      <alignment horizontal="center" vertical="center" textRotation="90" wrapText="1"/>
    </xf>
    <xf numFmtId="0" fontId="1" fillId="6" borderId="32" xfId="0" applyFont="1" applyFill="1" applyBorder="1" applyAlignment="1" applyProtection="1">
      <alignment horizontal="center" vertical="center" textRotation="90" wrapText="1"/>
    </xf>
    <xf numFmtId="0" fontId="1" fillId="6" borderId="19" xfId="0" applyFont="1" applyFill="1" applyBorder="1" applyAlignment="1" applyProtection="1">
      <alignment horizontal="center" vertical="center" textRotation="90" wrapText="1"/>
    </xf>
    <xf numFmtId="0" fontId="8" fillId="4" borderId="20" xfId="0" applyFont="1" applyFill="1" applyBorder="1" applyAlignment="1" applyProtection="1">
      <alignment horizontal="center" wrapText="1"/>
      <protection hidden="1"/>
    </xf>
    <xf numFmtId="0" fontId="0" fillId="0" borderId="0" xfId="0" applyAlignment="1" applyProtection="1">
      <alignment horizontal="left" vertical="center" wrapText="1"/>
      <protection hidden="1"/>
    </xf>
    <xf numFmtId="0" fontId="1" fillId="2" borderId="44" xfId="0" applyFont="1" applyFill="1" applyBorder="1" applyAlignment="1" applyProtection="1">
      <alignment horizontal="center" vertical="center"/>
      <protection hidden="1"/>
    </xf>
    <xf numFmtId="0" fontId="1" fillId="2" borderId="45" xfId="0" applyFont="1" applyFill="1" applyBorder="1" applyAlignment="1" applyProtection="1">
      <alignment horizontal="center" vertical="center"/>
      <protection hidden="1"/>
    </xf>
    <xf numFmtId="0" fontId="1" fillId="2" borderId="47" xfId="0" applyFont="1" applyFill="1" applyBorder="1" applyAlignment="1" applyProtection="1">
      <alignment horizontal="center" vertical="center"/>
      <protection hidden="1"/>
    </xf>
    <xf numFmtId="0" fontId="1" fillId="2" borderId="48" xfId="0" applyFont="1" applyFill="1" applyBorder="1" applyAlignment="1" applyProtection="1">
      <alignment horizontal="center" vertical="center"/>
      <protection hidden="1"/>
    </xf>
    <xf numFmtId="0" fontId="2" fillId="0" borderId="10" xfId="0" applyFont="1" applyBorder="1" applyAlignment="1" applyProtection="1">
      <alignment horizontal="center" vertical="center"/>
    </xf>
    <xf numFmtId="0" fontId="2" fillId="0" borderId="12" xfId="0" applyFont="1" applyBorder="1" applyAlignment="1" applyProtection="1">
      <alignment horizontal="center" vertical="center"/>
    </xf>
    <xf numFmtId="3" fontId="0" fillId="0" borderId="2" xfId="0" applyNumberFormat="1" applyBorder="1" applyAlignment="1" applyProtection="1">
      <alignment horizontal="center" vertical="center"/>
    </xf>
    <xf numFmtId="3" fontId="0" fillId="0" borderId="3" xfId="0" applyNumberFormat="1" applyBorder="1" applyAlignment="1" applyProtection="1">
      <alignment horizontal="center" vertical="center"/>
    </xf>
    <xf numFmtId="0" fontId="0" fillId="0" borderId="4" xfId="0" applyBorder="1" applyAlignment="1" applyProtection="1">
      <alignment horizontal="left" vertical="top" wrapText="1"/>
    </xf>
    <xf numFmtId="0" fontId="0" fillId="0" borderId="7" xfId="0" applyBorder="1" applyAlignment="1" applyProtection="1">
      <alignment horizontal="left" vertical="top" wrapText="1"/>
    </xf>
    <xf numFmtId="0" fontId="0" fillId="0" borderId="65" xfId="0" applyBorder="1" applyAlignment="1" applyProtection="1">
      <alignment horizontal="left" vertical="top" wrapText="1"/>
    </xf>
    <xf numFmtId="0" fontId="3" fillId="0" borderId="70" xfId="0" applyFont="1" applyBorder="1" applyAlignment="1" applyProtection="1">
      <alignment horizontal="left" vertical="top" wrapText="1"/>
    </xf>
    <xf numFmtId="0" fontId="3" fillId="0" borderId="7" xfId="0" applyFont="1" applyBorder="1" applyAlignment="1" applyProtection="1">
      <alignment horizontal="left" vertical="top" wrapText="1"/>
    </xf>
    <xf numFmtId="0" fontId="3" fillId="0" borderId="65" xfId="0" applyFont="1" applyBorder="1" applyAlignment="1" applyProtection="1">
      <alignment horizontal="left" vertical="top" wrapText="1"/>
    </xf>
    <xf numFmtId="3" fontId="0" fillId="0" borderId="1" xfId="0" applyNumberFormat="1" applyBorder="1" applyAlignment="1" applyProtection="1">
      <alignment horizontal="center" vertical="center"/>
    </xf>
    <xf numFmtId="3" fontId="0" fillId="0" borderId="29" xfId="0" applyNumberFormat="1" applyBorder="1" applyAlignment="1" applyProtection="1">
      <alignment horizontal="center" vertical="center"/>
    </xf>
    <xf numFmtId="0" fontId="0" fillId="0" borderId="42" xfId="0" applyBorder="1" applyAlignment="1" applyProtection="1">
      <alignment horizontal="left" vertical="top" wrapText="1"/>
    </xf>
    <xf numFmtId="0" fontId="0" fillId="0" borderId="2" xfId="0" applyBorder="1" applyAlignment="1" applyProtection="1">
      <alignment horizontal="left" vertical="top" wrapText="1"/>
    </xf>
    <xf numFmtId="0" fontId="3" fillId="0" borderId="2" xfId="0" applyFont="1" applyBorder="1" applyAlignment="1" applyProtection="1">
      <alignment horizontal="left" vertical="top" wrapText="1"/>
    </xf>
    <xf numFmtId="0" fontId="0" fillId="0" borderId="37" xfId="0" applyBorder="1" applyAlignment="1" applyProtection="1">
      <alignment horizontal="left" vertical="top" wrapText="1"/>
    </xf>
    <xf numFmtId="0" fontId="0" fillId="0" borderId="1" xfId="0" applyBorder="1" applyAlignment="1" applyProtection="1">
      <alignment horizontal="left" vertical="top" wrapText="1"/>
    </xf>
    <xf numFmtId="0" fontId="3" fillId="0" borderId="1" xfId="0" applyFont="1" applyBorder="1" applyAlignment="1" applyProtection="1">
      <alignment horizontal="left" vertical="top" wrapText="1"/>
    </xf>
    <xf numFmtId="0" fontId="2" fillId="0" borderId="27" xfId="0" applyFont="1" applyBorder="1" applyAlignment="1" applyProtection="1">
      <alignment horizontal="center" vertical="center"/>
    </xf>
    <xf numFmtId="0" fontId="2" fillId="0" borderId="64"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1" fillId="3" borderId="4" xfId="0" applyFont="1" applyFill="1" applyBorder="1" applyAlignment="1" applyProtection="1">
      <alignment horizontal="left" vertical="center"/>
    </xf>
    <xf numFmtId="0" fontId="1" fillId="3" borderId="7" xfId="0" applyFont="1" applyFill="1" applyBorder="1" applyAlignment="1" applyProtection="1">
      <alignment horizontal="left" vertical="center"/>
    </xf>
    <xf numFmtId="0" fontId="1" fillId="3" borderId="5" xfId="0" applyFont="1" applyFill="1" applyBorder="1" applyAlignment="1" applyProtection="1">
      <alignment horizontal="left" vertical="center"/>
    </xf>
    <xf numFmtId="0" fontId="2" fillId="0" borderId="30" xfId="0" applyFont="1" applyBorder="1" applyAlignment="1" applyProtection="1">
      <alignment horizontal="center" vertical="center"/>
    </xf>
    <xf numFmtId="0" fontId="2" fillId="0" borderId="61"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46" xfId="0" applyFont="1" applyBorder="1" applyAlignment="1" applyProtection="1">
      <alignment horizontal="center" vertical="center"/>
    </xf>
    <xf numFmtId="0" fontId="3" fillId="0" borderId="21" xfId="0" applyFont="1" applyBorder="1" applyAlignment="1" applyProtection="1">
      <alignment horizontal="left" vertical="top" wrapText="1"/>
    </xf>
    <xf numFmtId="0" fontId="0" fillId="0" borderId="25" xfId="0" applyBorder="1" applyAlignment="1" applyProtection="1">
      <alignment horizontal="left" vertical="top" wrapText="1"/>
    </xf>
    <xf numFmtId="0" fontId="0" fillId="0" borderId="15" xfId="0" applyBorder="1" applyAlignment="1" applyProtection="1">
      <alignment horizontal="left" vertical="top" wrapText="1"/>
    </xf>
    <xf numFmtId="0" fontId="3" fillId="0" borderId="73" xfId="0" applyFont="1" applyBorder="1" applyAlignment="1" applyProtection="1">
      <alignment horizontal="left" vertical="top" wrapText="1"/>
    </xf>
    <xf numFmtId="0" fontId="14" fillId="5" borderId="71" xfId="0" applyFont="1" applyFill="1" applyBorder="1" applyAlignment="1" applyProtection="1">
      <alignment horizontal="center" vertical="center"/>
    </xf>
    <xf numFmtId="0" fontId="14" fillId="5" borderId="72" xfId="0" applyFont="1" applyFill="1" applyBorder="1" applyAlignment="1" applyProtection="1">
      <alignment horizontal="center" vertical="center"/>
    </xf>
    <xf numFmtId="0" fontId="0" fillId="0" borderId="35"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12" xfId="0" applyBorder="1" applyAlignment="1" applyProtection="1">
      <alignment horizontal="left" vertical="top" wrapText="1"/>
    </xf>
    <xf numFmtId="0" fontId="0" fillId="0" borderId="0" xfId="0" applyBorder="1" applyAlignment="1" applyProtection="1">
      <alignment horizontal="right" vertical="top" wrapText="1"/>
    </xf>
    <xf numFmtId="0" fontId="0" fillId="0" borderId="0" xfId="0" applyFill="1" applyAlignment="1" applyProtection="1">
      <alignment horizontal="left" vertical="top" wrapText="1"/>
    </xf>
    <xf numFmtId="0" fontId="15" fillId="5" borderId="0" xfId="0" applyFont="1" applyFill="1" applyAlignment="1" applyProtection="1">
      <alignment horizontal="center" vertical="center"/>
    </xf>
    <xf numFmtId="0" fontId="14" fillId="5" borderId="63" xfId="0" applyFont="1" applyFill="1" applyBorder="1" applyAlignment="1" applyProtection="1">
      <alignment horizontal="center" vertical="center" wrapText="1"/>
    </xf>
    <xf numFmtId="0" fontId="14" fillId="5" borderId="9" xfId="0" applyFont="1" applyFill="1" applyBorder="1" applyAlignment="1" applyProtection="1">
      <alignment horizontal="center" vertical="center" wrapText="1"/>
    </xf>
    <xf numFmtId="0" fontId="14" fillId="5" borderId="62" xfId="0" applyFont="1" applyFill="1" applyBorder="1" applyAlignment="1" applyProtection="1">
      <alignment horizontal="center" vertical="center" wrapText="1"/>
    </xf>
    <xf numFmtId="0" fontId="14" fillId="5" borderId="34" xfId="0" applyFont="1" applyFill="1" applyBorder="1" applyAlignment="1" applyProtection="1">
      <alignment horizontal="center" vertical="center" wrapText="1"/>
    </xf>
    <xf numFmtId="0" fontId="1" fillId="6" borderId="4" xfId="0" applyFont="1" applyFill="1" applyBorder="1" applyAlignment="1" applyProtection="1">
      <alignment horizontal="center" vertical="center" wrapText="1"/>
    </xf>
    <xf numFmtId="0" fontId="1" fillId="6" borderId="7" xfId="0" applyFont="1" applyFill="1" applyBorder="1" applyAlignment="1" applyProtection="1">
      <alignment horizontal="center" vertical="center" wrapText="1"/>
    </xf>
    <xf numFmtId="0" fontId="1" fillId="6" borderId="65" xfId="0" applyFont="1" applyFill="1" applyBorder="1" applyAlignment="1" applyProtection="1">
      <alignment horizontal="center" vertical="center" wrapText="1"/>
    </xf>
    <xf numFmtId="0" fontId="1" fillId="6" borderId="66" xfId="0" applyFont="1" applyFill="1" applyBorder="1" applyAlignment="1" applyProtection="1">
      <alignment horizontal="center" vertical="center" wrapText="1"/>
    </xf>
    <xf numFmtId="0" fontId="1" fillId="6" borderId="67" xfId="0" applyFont="1" applyFill="1" applyBorder="1" applyAlignment="1" applyProtection="1">
      <alignment horizontal="center" vertical="center" wrapText="1"/>
    </xf>
    <xf numFmtId="0" fontId="14" fillId="5" borderId="8" xfId="0" applyFont="1" applyFill="1" applyBorder="1" applyAlignment="1" applyProtection="1">
      <alignment horizontal="center" vertical="center"/>
    </xf>
    <xf numFmtId="0" fontId="14" fillId="5" borderId="9" xfId="0" applyFont="1" applyFill="1" applyBorder="1" applyAlignment="1" applyProtection="1">
      <alignment horizontal="center" vertical="center"/>
    </xf>
    <xf numFmtId="0" fontId="14" fillId="5" borderId="62" xfId="0" applyFont="1" applyFill="1" applyBorder="1" applyAlignment="1" applyProtection="1">
      <alignment horizontal="center" vertical="center"/>
    </xf>
    <xf numFmtId="3" fontId="5" fillId="4" borderId="16" xfId="0" applyNumberFormat="1" applyFont="1" applyFill="1" applyBorder="1" applyAlignment="1" applyProtection="1">
      <alignment horizontal="right" vertical="center"/>
    </xf>
    <xf numFmtId="3" fontId="5" fillId="4" borderId="19" xfId="0" applyNumberFormat="1" applyFont="1" applyFill="1" applyBorder="1" applyAlignment="1" applyProtection="1">
      <alignment horizontal="right" vertical="center"/>
    </xf>
    <xf numFmtId="0" fontId="5" fillId="4" borderId="33" xfId="0" applyFont="1" applyFill="1" applyBorder="1" applyAlignment="1" applyProtection="1">
      <alignment horizontal="left" vertical="center"/>
    </xf>
    <xf numFmtId="0" fontId="5" fillId="4" borderId="6" xfId="0" applyFont="1" applyFill="1" applyBorder="1" applyAlignment="1" applyProtection="1">
      <alignment horizontal="left" vertical="center"/>
    </xf>
    <xf numFmtId="0" fontId="1" fillId="6" borderId="16" xfId="0" applyFont="1" applyFill="1" applyBorder="1" applyAlignment="1" applyProtection="1">
      <alignment horizontal="center" vertical="center" wrapText="1"/>
    </xf>
    <xf numFmtId="0" fontId="1" fillId="6" borderId="17" xfId="0" applyFont="1" applyFill="1" applyBorder="1" applyAlignment="1" applyProtection="1">
      <alignment horizontal="center" vertical="center" wrapText="1"/>
    </xf>
    <xf numFmtId="0" fontId="1" fillId="6" borderId="18" xfId="0" applyFont="1" applyFill="1" applyBorder="1" applyAlignment="1" applyProtection="1">
      <alignment horizontal="center" vertical="center" wrapText="1"/>
    </xf>
    <xf numFmtId="0" fontId="1" fillId="6" borderId="19" xfId="0" applyFont="1" applyFill="1" applyBorder="1" applyAlignment="1" applyProtection="1">
      <alignment horizontal="center" vertical="center" wrapText="1"/>
    </xf>
    <xf numFmtId="0" fontId="1" fillId="6" borderId="20" xfId="0" applyFont="1" applyFill="1" applyBorder="1" applyAlignment="1" applyProtection="1">
      <alignment horizontal="center" vertical="center" wrapText="1"/>
    </xf>
    <xf numFmtId="0" fontId="1" fillId="6" borderId="6" xfId="0" applyFont="1" applyFill="1" applyBorder="1" applyAlignment="1" applyProtection="1">
      <alignment horizontal="center" vertical="center" wrapText="1"/>
    </xf>
    <xf numFmtId="165" fontId="5" fillId="4" borderId="16" xfId="0" applyNumberFormat="1" applyFont="1" applyFill="1" applyBorder="1" applyAlignment="1" applyProtection="1">
      <alignment horizontal="right" vertical="center"/>
    </xf>
    <xf numFmtId="165" fontId="5" fillId="4" borderId="19" xfId="0" applyNumberFormat="1" applyFont="1" applyFill="1" applyBorder="1" applyAlignment="1" applyProtection="1">
      <alignment horizontal="right" vertical="center"/>
    </xf>
    <xf numFmtId="0" fontId="5" fillId="4" borderId="18" xfId="0" applyFont="1" applyFill="1" applyBorder="1" applyAlignment="1" applyProtection="1">
      <alignment horizontal="left" vertical="center"/>
    </xf>
    <xf numFmtId="3" fontId="5" fillId="4" borderId="16" xfId="0" applyNumberFormat="1" applyFont="1" applyFill="1" applyBorder="1" applyAlignment="1" applyProtection="1">
      <alignment horizontal="right" vertical="center"/>
      <protection locked="0"/>
    </xf>
    <xf numFmtId="3" fontId="5" fillId="4" borderId="19" xfId="0" applyNumberFormat="1" applyFont="1" applyFill="1" applyBorder="1" applyAlignment="1" applyProtection="1">
      <alignment horizontal="right" vertical="center"/>
      <protection locked="0"/>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1" fillId="5" borderId="18" xfId="0" applyFont="1" applyFill="1" applyBorder="1" applyAlignment="1" applyProtection="1">
      <alignment horizontal="center" vertical="center" wrapText="1"/>
    </xf>
    <xf numFmtId="0" fontId="1" fillId="5" borderId="19" xfId="0" applyFont="1" applyFill="1" applyBorder="1" applyAlignment="1" applyProtection="1">
      <alignment horizontal="center" vertical="center" wrapText="1"/>
    </xf>
    <xf numFmtId="0" fontId="1" fillId="5" borderId="20" xfId="0" applyFont="1" applyFill="1" applyBorder="1" applyAlignment="1" applyProtection="1">
      <alignment horizontal="center" vertical="center" wrapText="1"/>
    </xf>
    <xf numFmtId="0" fontId="1" fillId="5" borderId="6" xfId="0" applyFont="1" applyFill="1" applyBorder="1" applyAlignment="1" applyProtection="1">
      <alignment horizontal="center" vertical="center" wrapText="1"/>
    </xf>
    <xf numFmtId="0" fontId="0" fillId="0" borderId="0" xfId="0" applyAlignment="1" applyProtection="1">
      <alignment horizontal="left" vertical="center"/>
    </xf>
    <xf numFmtId="0" fontId="3" fillId="0" borderId="15" xfId="0" applyFont="1" applyBorder="1" applyAlignment="1" applyProtection="1">
      <alignment horizontal="left" vertical="top" wrapText="1"/>
    </xf>
    <xf numFmtId="0" fontId="0" fillId="0" borderId="26" xfId="0" applyBorder="1" applyAlignment="1" applyProtection="1">
      <alignment horizontal="left" vertical="top" wrapText="1"/>
    </xf>
    <xf numFmtId="0" fontId="0" fillId="0" borderId="38" xfId="0" applyBorder="1" applyAlignment="1" applyProtection="1">
      <alignment horizontal="left" vertical="top" wrapText="1"/>
    </xf>
    <xf numFmtId="0" fontId="3" fillId="0" borderId="38" xfId="0" applyFont="1" applyBorder="1" applyAlignment="1" applyProtection="1">
      <alignment horizontal="left" vertical="top" wrapText="1"/>
    </xf>
    <xf numFmtId="3" fontId="0" fillId="0" borderId="15" xfId="0" applyNumberFormat="1" applyBorder="1" applyAlignment="1" applyProtection="1">
      <alignment horizontal="center" vertical="center"/>
    </xf>
    <xf numFmtId="3" fontId="0" fillId="0" borderId="31" xfId="0" applyNumberFormat="1" applyBorder="1" applyAlignment="1" applyProtection="1">
      <alignment horizontal="center" vertical="center"/>
    </xf>
    <xf numFmtId="3" fontId="0" fillId="0" borderId="38" xfId="0" applyNumberFormat="1" applyBorder="1" applyAlignment="1" applyProtection="1">
      <alignment horizontal="center" vertical="center"/>
    </xf>
    <xf numFmtId="3" fontId="0" fillId="0" borderId="39" xfId="0" applyNumberFormat="1" applyBorder="1" applyAlignment="1" applyProtection="1">
      <alignment horizontal="center" vertical="center"/>
    </xf>
    <xf numFmtId="0" fontId="3" fillId="0" borderId="23" xfId="0" applyFont="1" applyBorder="1" applyAlignment="1" applyProtection="1">
      <alignment horizontal="left" vertical="top" wrapText="1"/>
    </xf>
    <xf numFmtId="0" fontId="17" fillId="0" borderId="0" xfId="0" applyFont="1" applyFill="1" applyAlignment="1" applyProtection="1">
      <alignment horizontal="left" vertical="top" wrapText="1"/>
    </xf>
    <xf numFmtId="0" fontId="0" fillId="0" borderId="55" xfId="0" applyBorder="1" applyAlignment="1" applyProtection="1">
      <alignment horizontal="left" vertical="top" wrapText="1"/>
    </xf>
    <xf numFmtId="0" fontId="0" fillId="0" borderId="60" xfId="0" applyBorder="1" applyAlignment="1" applyProtection="1">
      <alignment horizontal="left" vertical="top" wrapText="1"/>
    </xf>
    <xf numFmtId="0" fontId="0" fillId="0" borderId="46" xfId="0" applyBorder="1" applyAlignment="1" applyProtection="1">
      <alignment horizontal="left" vertical="top" wrapText="1"/>
    </xf>
  </cellXfs>
  <cellStyles count="2">
    <cellStyle name="Hyperlink" xfId="1" builtinId="8"/>
    <cellStyle name="Normal" xfId="0" builtinId="0"/>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C425"/>
      <color rgb="FF0079C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T$10" lockText="1" noThreeD="1"/>
</file>

<file path=xl/ctrlProps/ctrlProp10.xml><?xml version="1.0" encoding="utf-8"?>
<formControlPr xmlns="http://schemas.microsoft.com/office/spreadsheetml/2009/9/main" objectType="Radio" checked="Checked"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T$38"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T$39" lockText="1" noThreeD="1"/>
</file>

<file path=xl/ctrlProps/ctrlProp106.xml><?xml version="1.0" encoding="utf-8"?>
<formControlPr xmlns="http://schemas.microsoft.com/office/spreadsheetml/2009/9/main" objectType="Radio" checked="Checked"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fmlaLink="$T$40"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checked="Checked"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T$41" lockText="1" noThreeD="1"/>
</file>

<file path=xl/ctrlProps/ctrlProp114.xml><?xml version="1.0" encoding="utf-8"?>
<formControlPr xmlns="http://schemas.microsoft.com/office/spreadsheetml/2009/9/main" objectType="Radio" checked="Checked"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Radio" firstButton="1" fmlaLink="$T$56" lockText="1" noThreeD="1"/>
</file>

<file path=xl/ctrlProps/ctrlProp118.xml><?xml version="1.0" encoding="utf-8"?>
<formControlPr xmlns="http://schemas.microsoft.com/office/spreadsheetml/2009/9/main" objectType="Radio" checked="Checked"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fmlaLink="$T$57" lockText="1" noThreeD="1"/>
</file>

<file path=xl/ctrlProps/ctrlProp122.xml><?xml version="1.0" encoding="utf-8"?>
<formControlPr xmlns="http://schemas.microsoft.com/office/spreadsheetml/2009/9/main" objectType="Radio" checked="Checked"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fmlaLink="$T$59" lockText="1" noThreeD="1"/>
</file>

<file path=xl/ctrlProps/ctrlProp126.xml><?xml version="1.0" encoding="utf-8"?>
<formControlPr xmlns="http://schemas.microsoft.com/office/spreadsheetml/2009/9/main" objectType="Radio" checked="Checked"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Radio" firstButton="1" fmlaLink="$T$60" lockText="1" noThreeD="1"/>
</file>

<file path=xl/ctrlProps/ctrlProp13.xml><?xml version="1.0" encoding="utf-8"?>
<formControlPr xmlns="http://schemas.microsoft.com/office/spreadsheetml/2009/9/main" objectType="Radio" firstButton="1" fmlaLink="$T$13" lockText="1" noThreeD="1"/>
</file>

<file path=xl/ctrlProps/ctrlProp130.xml><?xml version="1.0" encoding="utf-8"?>
<formControlPr xmlns="http://schemas.microsoft.com/office/spreadsheetml/2009/9/main" objectType="Radio" checked="Checked"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fmlaLink="$T$61" lockText="1" noThreeD="1"/>
</file>

<file path=xl/ctrlProps/ctrlProp134.xml><?xml version="1.0" encoding="utf-8"?>
<formControlPr xmlns="http://schemas.microsoft.com/office/spreadsheetml/2009/9/main" objectType="Radio" checked="Checked"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fmlaLink="$T$62"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checked="Checked"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Radio" firstButton="1" fmlaLink="$T$63"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fmlaLink="$T$64" lockText="1" noThreeD="1"/>
</file>

<file path=xl/ctrlProps/ctrlProp146.xml><?xml version="1.0" encoding="utf-8"?>
<formControlPr xmlns="http://schemas.microsoft.com/office/spreadsheetml/2009/9/main" objectType="Radio" checked="Checked"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fmlaLink="$T$65"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Radio" firstButton="1" fmlaLink="$T$66" lockText="1" noThreeD="1"/>
</file>

<file path=xl/ctrlProps/ctrlProp154.xml><?xml version="1.0" encoding="utf-8"?>
<formControlPr xmlns="http://schemas.microsoft.com/office/spreadsheetml/2009/9/main" objectType="Radio" checked="Checked"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firstButton="1" fmlaLink="$T$68" lockText="1" noThreeD="1"/>
</file>

<file path=xl/ctrlProps/ctrlProp158.xml><?xml version="1.0" encoding="utf-8"?>
<formControlPr xmlns="http://schemas.microsoft.com/office/spreadsheetml/2009/9/main" objectType="Radio" checked="Checked"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fmlaLink="$T$70" lockText="1" noThreeD="1"/>
</file>

<file path=xl/ctrlProps/ctrlProp162.xml><?xml version="1.0" encoding="utf-8"?>
<formControlPr xmlns="http://schemas.microsoft.com/office/spreadsheetml/2009/9/main" objectType="Radio" checked="Checked"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Radio" firstButton="1" fmlaLink="$T$71" lockText="1" noThreeD="1"/>
</file>

<file path=xl/ctrlProps/ctrlProp166.xml><?xml version="1.0" encoding="utf-8"?>
<formControlPr xmlns="http://schemas.microsoft.com/office/spreadsheetml/2009/9/main" objectType="Radio" checked="Checked"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fmlaLink="$T$72" lockText="1" noThreeD="1"/>
</file>

<file path=xl/ctrlProps/ctrlProp17.xml><?xml version="1.0" encoding="utf-8"?>
<formControlPr xmlns="http://schemas.microsoft.com/office/spreadsheetml/2009/9/main" objectType="Radio" firstButton="1" fmlaLink="$T$14" lockText="1" noThreeD="1"/>
</file>

<file path=xl/ctrlProps/ctrlProp170.xml><?xml version="1.0" encoding="utf-8"?>
<formControlPr xmlns="http://schemas.microsoft.com/office/spreadsheetml/2009/9/main" objectType="Radio" checked="Checked"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fmlaLink="$T$73" lockText="1" noThreeD="1"/>
</file>

<file path=xl/ctrlProps/ctrlProp174.xml><?xml version="1.0" encoding="utf-8"?>
<formControlPr xmlns="http://schemas.microsoft.com/office/spreadsheetml/2009/9/main" objectType="Radio" checked="Checked"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Radio" firstButton="1" fmlaLink="$T$74" lockText="1" noThreeD="1"/>
</file>

<file path=xl/ctrlProps/ctrlProp178.xml><?xml version="1.0" encoding="utf-8"?>
<formControlPr xmlns="http://schemas.microsoft.com/office/spreadsheetml/2009/9/main" objectType="Radio" checked="Checked"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checked="Checked" lockText="1" noThreeD="1"/>
</file>

<file path=xl/ctrlProps/ctrlProp180.xml><?xml version="1.0" encoding="utf-8"?>
<formControlPr xmlns="http://schemas.microsoft.com/office/spreadsheetml/2009/9/main" objectType="GBox"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T$15" lockText="1" noThreeD="1"/>
</file>

<file path=xl/ctrlProps/ctrlProp22.xml><?xml version="1.0" encoding="utf-8"?>
<formControlPr xmlns="http://schemas.microsoft.com/office/spreadsheetml/2009/9/main" objectType="Radio" checked="Checked"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T$16"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T$17"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T$18"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T$19" lockText="1" noThreeD="1"/>
</file>

<file path=xl/ctrlProps/ctrlProp38.xml><?xml version="1.0" encoding="utf-8"?>
<formControlPr xmlns="http://schemas.microsoft.com/office/spreadsheetml/2009/9/main" objectType="Radio" checked="Checked"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T$20"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T$21"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T$23" lockText="1" noThreeD="1"/>
</file>

<file path=xl/ctrlProps/ctrlProp5.xml><?xml version="1.0" encoding="utf-8"?>
<formControlPr xmlns="http://schemas.microsoft.com/office/spreadsheetml/2009/9/main" objectType="Radio" firstButton="1" fmlaLink="$T$11" lockText="1"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T$24"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T$25" lockText="1" noThreeD="1"/>
</file>

<file path=xl/ctrlProps/ctrlProp58.xml><?xml version="1.0" encoding="utf-8"?>
<formControlPr xmlns="http://schemas.microsoft.com/office/spreadsheetml/2009/9/main" objectType="Radio" checked="Checked"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checked="Checked"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fmlaLink="$T$26"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T$27"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T$2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checked="Checked"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fmlaLink="$T$29" lockText="1" noThreeD="1"/>
</file>

<file path=xl/ctrlProps/ctrlProp74.xml><?xml version="1.0" encoding="utf-8"?>
<formControlPr xmlns="http://schemas.microsoft.com/office/spreadsheetml/2009/9/main" objectType="Radio" checked="Checked"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fmlaLink="$T$30" lockText="1" noThreeD="1"/>
</file>

<file path=xl/ctrlProps/ctrlProp78.xml><?xml version="1.0" encoding="utf-8"?>
<formControlPr xmlns="http://schemas.microsoft.com/office/spreadsheetml/2009/9/main" objectType="Radio" checked="Checked"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fmlaLink="$T$31" lockText="1" noThreeD="1"/>
</file>

<file path=xl/ctrlProps/ctrlProp82.xml><?xml version="1.0" encoding="utf-8"?>
<formControlPr xmlns="http://schemas.microsoft.com/office/spreadsheetml/2009/9/main" objectType="Radio" checked="Checked"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fmlaLink="$T$33" lockText="1" noThreeD="1"/>
</file>

<file path=xl/ctrlProps/ctrlProp86.xml><?xml version="1.0" encoding="utf-8"?>
<formControlPr xmlns="http://schemas.microsoft.com/office/spreadsheetml/2009/9/main" objectType="Radio" checked="Checked"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fmlaLink="$T$34" lockText="1" noThreeD="1"/>
</file>

<file path=xl/ctrlProps/ctrlProp9.xml><?xml version="1.0" encoding="utf-8"?>
<formControlPr xmlns="http://schemas.microsoft.com/office/spreadsheetml/2009/9/main" objectType="Radio" firstButton="1" fmlaLink="$T$12" lockText="1"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fmlaLink="$T$36"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T$37" lockText="1" noThreeD="1"/>
</file>

<file path=xl/ctrlProps/ctrlProp98.xml><?xml version="1.0" encoding="utf-8"?>
<formControlPr xmlns="http://schemas.microsoft.com/office/spreadsheetml/2009/9/main" objectType="Radio" checked="Checked"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152400</xdr:rowOff>
    </xdr:from>
    <xdr:to>
      <xdr:col>15</xdr:col>
      <xdr:colOff>85725</xdr:colOff>
      <xdr:row>23</xdr:row>
      <xdr:rowOff>28575</xdr:rowOff>
    </xdr:to>
    <xdr:sp macro="" textlink="">
      <xdr:nvSpPr>
        <xdr:cNvPr id="3" name="TextBox 2"/>
        <xdr:cNvSpPr txBox="1"/>
      </xdr:nvSpPr>
      <xdr:spPr>
        <a:xfrm>
          <a:off x="609600" y="1866900"/>
          <a:ext cx="8620125" cy="2543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a:t>These worksheets, developed by the U.S. Department of Energy's National Renewable Energy Laboratory,</a:t>
          </a:r>
          <a:r>
            <a:rPr lang="en-US" sz="1200" baseline="0"/>
            <a:t> provide direction for building owners, and energy managers to reduce plug and process loads (PPLs) in office buildings. First, the "Office PPL Inventory Worksheet" helps you conduct a walkthrough and inventory of all the plug loads in your office. Then the "Office PPL Calculator Worksheet" helps you easily determine the estimated energy savings for recommended PPL strategies in one building or across your portfolio. The tool examines the energy impacts of workstations, server rooms, break rooms, and more. </a:t>
          </a:r>
        </a:p>
        <a:p>
          <a:endParaRPr lang="en-US" sz="1200" baseline="0"/>
        </a:p>
        <a:p>
          <a:endParaRPr lang="en-US" sz="1200" baseline="0"/>
        </a:p>
      </xdr:txBody>
    </xdr:sp>
    <xdr:clientData/>
  </xdr:twoCellAnchor>
  <xdr:twoCellAnchor editAs="oneCell">
    <xdr:from>
      <xdr:col>0</xdr:col>
      <xdr:colOff>0</xdr:colOff>
      <xdr:row>0</xdr:row>
      <xdr:rowOff>0</xdr:rowOff>
    </xdr:from>
    <xdr:to>
      <xdr:col>15</xdr:col>
      <xdr:colOff>158074</xdr:colOff>
      <xdr:row>7</xdr:row>
      <xdr:rowOff>38100</xdr:rowOff>
    </xdr:to>
    <xdr:pic>
      <xdr:nvPicPr>
        <xdr:cNvPr id="5" name="Picture 4" descr="RecommendedPlugLoad_Header_office_bldgs.jpg"/>
        <xdr:cNvPicPr>
          <a:picLocks noChangeAspect="1"/>
        </xdr:cNvPicPr>
      </xdr:nvPicPr>
      <xdr:blipFill>
        <a:blip xmlns:r="http://schemas.openxmlformats.org/officeDocument/2006/relationships" r:embed="rId1" cstate="print"/>
        <a:stretch>
          <a:fillRect/>
        </a:stretch>
      </xdr:blipFill>
      <xdr:spPr>
        <a:xfrm>
          <a:off x="0" y="0"/>
          <a:ext cx="9302074" cy="1371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17461</xdr:colOff>
      <xdr:row>68</xdr:row>
      <xdr:rowOff>0</xdr:rowOff>
    </xdr:from>
    <xdr:to>
      <xdr:col>14</xdr:col>
      <xdr:colOff>382586</xdr:colOff>
      <xdr:row>68</xdr:row>
      <xdr:rowOff>0</xdr:rowOff>
    </xdr:to>
    <xdr:cxnSp macro="">
      <xdr:nvCxnSpPr>
        <xdr:cNvPr id="48" name="Straight Connector 47"/>
        <xdr:cNvCxnSpPr/>
      </xdr:nvCxnSpPr>
      <xdr:spPr>
        <a:xfrm flipV="1">
          <a:off x="6427786" y="28746450"/>
          <a:ext cx="3651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34923</xdr:colOff>
      <xdr:row>54</xdr:row>
      <xdr:rowOff>392113</xdr:rowOff>
    </xdr:from>
    <xdr:to>
      <xdr:col>14</xdr:col>
      <xdr:colOff>400048</xdr:colOff>
      <xdr:row>54</xdr:row>
      <xdr:rowOff>392114</xdr:rowOff>
    </xdr:to>
    <xdr:cxnSp macro="">
      <xdr:nvCxnSpPr>
        <xdr:cNvPr id="50" name="Straight Connector 49"/>
        <xdr:cNvCxnSpPr/>
      </xdr:nvCxnSpPr>
      <xdr:spPr>
        <a:xfrm flipV="1">
          <a:off x="6456361" y="24576088"/>
          <a:ext cx="365125"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40</xdr:row>
      <xdr:rowOff>476250</xdr:rowOff>
    </xdr:from>
    <xdr:to>
      <xdr:col>14</xdr:col>
      <xdr:colOff>333373</xdr:colOff>
      <xdr:row>40</xdr:row>
      <xdr:rowOff>476250</xdr:rowOff>
    </xdr:to>
    <xdr:cxnSp macro="">
      <xdr:nvCxnSpPr>
        <xdr:cNvPr id="35" name="Straight Connector 34"/>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39</xdr:row>
      <xdr:rowOff>476250</xdr:rowOff>
    </xdr:from>
    <xdr:to>
      <xdr:col>14</xdr:col>
      <xdr:colOff>333373</xdr:colOff>
      <xdr:row>39</xdr:row>
      <xdr:rowOff>476250</xdr:rowOff>
    </xdr:to>
    <xdr:cxnSp macro="">
      <xdr:nvCxnSpPr>
        <xdr:cNvPr id="38" name="Straight Connector 37"/>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38</xdr:row>
      <xdr:rowOff>476250</xdr:rowOff>
    </xdr:from>
    <xdr:to>
      <xdr:col>14</xdr:col>
      <xdr:colOff>333373</xdr:colOff>
      <xdr:row>38</xdr:row>
      <xdr:rowOff>476250</xdr:rowOff>
    </xdr:to>
    <xdr:cxnSp macro="">
      <xdr:nvCxnSpPr>
        <xdr:cNvPr id="47" name="Straight Connector 46"/>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37</xdr:row>
      <xdr:rowOff>476250</xdr:rowOff>
    </xdr:from>
    <xdr:to>
      <xdr:col>14</xdr:col>
      <xdr:colOff>333373</xdr:colOff>
      <xdr:row>37</xdr:row>
      <xdr:rowOff>476250</xdr:rowOff>
    </xdr:to>
    <xdr:cxnSp macro="">
      <xdr:nvCxnSpPr>
        <xdr:cNvPr id="49" name="Straight Connector 48"/>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36</xdr:row>
      <xdr:rowOff>476250</xdr:rowOff>
    </xdr:from>
    <xdr:to>
      <xdr:col>14</xdr:col>
      <xdr:colOff>333373</xdr:colOff>
      <xdr:row>36</xdr:row>
      <xdr:rowOff>476250</xdr:rowOff>
    </xdr:to>
    <xdr:cxnSp macro="">
      <xdr:nvCxnSpPr>
        <xdr:cNvPr id="52" name="Straight Connector 51"/>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35</xdr:row>
      <xdr:rowOff>476250</xdr:rowOff>
    </xdr:from>
    <xdr:to>
      <xdr:col>14</xdr:col>
      <xdr:colOff>333373</xdr:colOff>
      <xdr:row>35</xdr:row>
      <xdr:rowOff>476250</xdr:rowOff>
    </xdr:to>
    <xdr:cxnSp macro="">
      <xdr:nvCxnSpPr>
        <xdr:cNvPr id="53" name="Straight Connector 52"/>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33</xdr:row>
      <xdr:rowOff>476250</xdr:rowOff>
    </xdr:from>
    <xdr:to>
      <xdr:col>14</xdr:col>
      <xdr:colOff>333373</xdr:colOff>
      <xdr:row>33</xdr:row>
      <xdr:rowOff>476250</xdr:rowOff>
    </xdr:to>
    <xdr:cxnSp macro="">
      <xdr:nvCxnSpPr>
        <xdr:cNvPr id="54" name="Straight Connector 53"/>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32</xdr:row>
      <xdr:rowOff>476250</xdr:rowOff>
    </xdr:from>
    <xdr:to>
      <xdr:col>14</xdr:col>
      <xdr:colOff>333373</xdr:colOff>
      <xdr:row>32</xdr:row>
      <xdr:rowOff>476250</xdr:rowOff>
    </xdr:to>
    <xdr:cxnSp macro="">
      <xdr:nvCxnSpPr>
        <xdr:cNvPr id="55" name="Straight Connector 54"/>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30</xdr:row>
      <xdr:rowOff>476250</xdr:rowOff>
    </xdr:from>
    <xdr:to>
      <xdr:col>14</xdr:col>
      <xdr:colOff>333373</xdr:colOff>
      <xdr:row>30</xdr:row>
      <xdr:rowOff>476250</xdr:rowOff>
    </xdr:to>
    <xdr:cxnSp macro="">
      <xdr:nvCxnSpPr>
        <xdr:cNvPr id="56" name="Straight Connector 55"/>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29</xdr:row>
      <xdr:rowOff>476250</xdr:rowOff>
    </xdr:from>
    <xdr:to>
      <xdr:col>14</xdr:col>
      <xdr:colOff>333373</xdr:colOff>
      <xdr:row>29</xdr:row>
      <xdr:rowOff>476250</xdr:rowOff>
    </xdr:to>
    <xdr:cxnSp macro="">
      <xdr:nvCxnSpPr>
        <xdr:cNvPr id="57" name="Straight Connector 56"/>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28</xdr:row>
      <xdr:rowOff>476250</xdr:rowOff>
    </xdr:from>
    <xdr:to>
      <xdr:col>14</xdr:col>
      <xdr:colOff>333373</xdr:colOff>
      <xdr:row>28</xdr:row>
      <xdr:rowOff>476250</xdr:rowOff>
    </xdr:to>
    <xdr:cxnSp macro="">
      <xdr:nvCxnSpPr>
        <xdr:cNvPr id="58" name="Straight Connector 57"/>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27</xdr:row>
      <xdr:rowOff>476250</xdr:rowOff>
    </xdr:from>
    <xdr:to>
      <xdr:col>14</xdr:col>
      <xdr:colOff>333373</xdr:colOff>
      <xdr:row>27</xdr:row>
      <xdr:rowOff>476250</xdr:rowOff>
    </xdr:to>
    <xdr:cxnSp macro="">
      <xdr:nvCxnSpPr>
        <xdr:cNvPr id="59" name="Straight Connector 58"/>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26</xdr:row>
      <xdr:rowOff>476250</xdr:rowOff>
    </xdr:from>
    <xdr:to>
      <xdr:col>14</xdr:col>
      <xdr:colOff>333373</xdr:colOff>
      <xdr:row>26</xdr:row>
      <xdr:rowOff>476250</xdr:rowOff>
    </xdr:to>
    <xdr:cxnSp macro="">
      <xdr:nvCxnSpPr>
        <xdr:cNvPr id="60" name="Straight Connector 59"/>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25</xdr:row>
      <xdr:rowOff>476250</xdr:rowOff>
    </xdr:from>
    <xdr:to>
      <xdr:col>14</xdr:col>
      <xdr:colOff>333373</xdr:colOff>
      <xdr:row>25</xdr:row>
      <xdr:rowOff>476250</xdr:rowOff>
    </xdr:to>
    <xdr:cxnSp macro="">
      <xdr:nvCxnSpPr>
        <xdr:cNvPr id="61" name="Straight Connector 60"/>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24</xdr:row>
      <xdr:rowOff>476250</xdr:rowOff>
    </xdr:from>
    <xdr:to>
      <xdr:col>14</xdr:col>
      <xdr:colOff>333373</xdr:colOff>
      <xdr:row>24</xdr:row>
      <xdr:rowOff>476250</xdr:rowOff>
    </xdr:to>
    <xdr:cxnSp macro="">
      <xdr:nvCxnSpPr>
        <xdr:cNvPr id="62" name="Straight Connector 61"/>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23</xdr:row>
      <xdr:rowOff>476250</xdr:rowOff>
    </xdr:from>
    <xdr:to>
      <xdr:col>14</xdr:col>
      <xdr:colOff>333373</xdr:colOff>
      <xdr:row>23</xdr:row>
      <xdr:rowOff>476250</xdr:rowOff>
    </xdr:to>
    <xdr:cxnSp macro="">
      <xdr:nvCxnSpPr>
        <xdr:cNvPr id="63" name="Straight Connector 62"/>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22</xdr:row>
      <xdr:rowOff>476250</xdr:rowOff>
    </xdr:from>
    <xdr:to>
      <xdr:col>14</xdr:col>
      <xdr:colOff>333373</xdr:colOff>
      <xdr:row>22</xdr:row>
      <xdr:rowOff>476250</xdr:rowOff>
    </xdr:to>
    <xdr:cxnSp macro="">
      <xdr:nvCxnSpPr>
        <xdr:cNvPr id="64" name="Straight Connector 63"/>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20</xdr:row>
      <xdr:rowOff>476250</xdr:rowOff>
    </xdr:from>
    <xdr:to>
      <xdr:col>14</xdr:col>
      <xdr:colOff>333373</xdr:colOff>
      <xdr:row>20</xdr:row>
      <xdr:rowOff>476250</xdr:rowOff>
    </xdr:to>
    <xdr:cxnSp macro="">
      <xdr:nvCxnSpPr>
        <xdr:cNvPr id="65" name="Straight Connector 64"/>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19</xdr:row>
      <xdr:rowOff>476250</xdr:rowOff>
    </xdr:from>
    <xdr:to>
      <xdr:col>14</xdr:col>
      <xdr:colOff>333373</xdr:colOff>
      <xdr:row>19</xdr:row>
      <xdr:rowOff>476250</xdr:rowOff>
    </xdr:to>
    <xdr:cxnSp macro="">
      <xdr:nvCxnSpPr>
        <xdr:cNvPr id="66" name="Straight Connector 65"/>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18</xdr:row>
      <xdr:rowOff>476250</xdr:rowOff>
    </xdr:from>
    <xdr:to>
      <xdr:col>14</xdr:col>
      <xdr:colOff>333373</xdr:colOff>
      <xdr:row>18</xdr:row>
      <xdr:rowOff>476250</xdr:rowOff>
    </xdr:to>
    <xdr:cxnSp macro="">
      <xdr:nvCxnSpPr>
        <xdr:cNvPr id="67" name="Straight Connector 66"/>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17</xdr:row>
      <xdr:rowOff>476250</xdr:rowOff>
    </xdr:from>
    <xdr:to>
      <xdr:col>14</xdr:col>
      <xdr:colOff>333373</xdr:colOff>
      <xdr:row>17</xdr:row>
      <xdr:rowOff>476250</xdr:rowOff>
    </xdr:to>
    <xdr:cxnSp macro="">
      <xdr:nvCxnSpPr>
        <xdr:cNvPr id="68" name="Straight Connector 67"/>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16</xdr:row>
      <xdr:rowOff>476250</xdr:rowOff>
    </xdr:from>
    <xdr:to>
      <xdr:col>14</xdr:col>
      <xdr:colOff>333373</xdr:colOff>
      <xdr:row>16</xdr:row>
      <xdr:rowOff>476250</xdr:rowOff>
    </xdr:to>
    <xdr:cxnSp macro="">
      <xdr:nvCxnSpPr>
        <xdr:cNvPr id="69" name="Straight Connector 68"/>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15</xdr:row>
      <xdr:rowOff>476250</xdr:rowOff>
    </xdr:from>
    <xdr:to>
      <xdr:col>14</xdr:col>
      <xdr:colOff>333373</xdr:colOff>
      <xdr:row>15</xdr:row>
      <xdr:rowOff>476250</xdr:rowOff>
    </xdr:to>
    <xdr:cxnSp macro="">
      <xdr:nvCxnSpPr>
        <xdr:cNvPr id="70" name="Straight Connector 69"/>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14</xdr:row>
      <xdr:rowOff>476250</xdr:rowOff>
    </xdr:from>
    <xdr:to>
      <xdr:col>14</xdr:col>
      <xdr:colOff>333373</xdr:colOff>
      <xdr:row>14</xdr:row>
      <xdr:rowOff>476250</xdr:rowOff>
    </xdr:to>
    <xdr:cxnSp macro="">
      <xdr:nvCxnSpPr>
        <xdr:cNvPr id="71" name="Straight Connector 70"/>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13</xdr:row>
      <xdr:rowOff>476250</xdr:rowOff>
    </xdr:from>
    <xdr:to>
      <xdr:col>14</xdr:col>
      <xdr:colOff>333373</xdr:colOff>
      <xdr:row>13</xdr:row>
      <xdr:rowOff>476250</xdr:rowOff>
    </xdr:to>
    <xdr:cxnSp macro="">
      <xdr:nvCxnSpPr>
        <xdr:cNvPr id="72" name="Straight Connector 71"/>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12</xdr:row>
      <xdr:rowOff>476250</xdr:rowOff>
    </xdr:from>
    <xdr:to>
      <xdr:col>14</xdr:col>
      <xdr:colOff>333373</xdr:colOff>
      <xdr:row>12</xdr:row>
      <xdr:rowOff>476250</xdr:rowOff>
    </xdr:to>
    <xdr:cxnSp macro="">
      <xdr:nvCxnSpPr>
        <xdr:cNvPr id="73" name="Straight Connector 72"/>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11</xdr:row>
      <xdr:rowOff>476250</xdr:rowOff>
    </xdr:from>
    <xdr:to>
      <xdr:col>14</xdr:col>
      <xdr:colOff>333373</xdr:colOff>
      <xdr:row>11</xdr:row>
      <xdr:rowOff>476250</xdr:rowOff>
    </xdr:to>
    <xdr:cxnSp macro="">
      <xdr:nvCxnSpPr>
        <xdr:cNvPr id="74" name="Straight Connector 73"/>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10</xdr:row>
      <xdr:rowOff>476250</xdr:rowOff>
    </xdr:from>
    <xdr:to>
      <xdr:col>14</xdr:col>
      <xdr:colOff>333373</xdr:colOff>
      <xdr:row>10</xdr:row>
      <xdr:rowOff>476250</xdr:rowOff>
    </xdr:to>
    <xdr:cxnSp macro="">
      <xdr:nvCxnSpPr>
        <xdr:cNvPr id="75" name="Straight Connector 74"/>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9</xdr:row>
      <xdr:rowOff>476250</xdr:rowOff>
    </xdr:from>
    <xdr:to>
      <xdr:col>14</xdr:col>
      <xdr:colOff>333373</xdr:colOff>
      <xdr:row>9</xdr:row>
      <xdr:rowOff>476250</xdr:rowOff>
    </xdr:to>
    <xdr:cxnSp macro="">
      <xdr:nvCxnSpPr>
        <xdr:cNvPr id="76" name="Straight Connector 75"/>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279401</xdr:colOff>
      <xdr:row>46</xdr:row>
      <xdr:rowOff>74613</xdr:rowOff>
    </xdr:from>
    <xdr:to>
      <xdr:col>15</xdr:col>
      <xdr:colOff>652463</xdr:colOff>
      <xdr:row>46</xdr:row>
      <xdr:rowOff>74613</xdr:rowOff>
    </xdr:to>
    <xdr:cxnSp macro="">
      <xdr:nvCxnSpPr>
        <xdr:cNvPr id="34" name="Straight Connector 33"/>
        <xdr:cNvCxnSpPr/>
      </xdr:nvCxnSpPr>
      <xdr:spPr>
        <a:xfrm>
          <a:off x="7985126" y="27611388"/>
          <a:ext cx="37306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xdr:col>
          <xdr:colOff>0</xdr:colOff>
          <xdr:row>9</xdr:row>
          <xdr:rowOff>0</xdr:rowOff>
        </xdr:from>
        <xdr:to>
          <xdr:col>9</xdr:col>
          <xdr:colOff>0</xdr:colOff>
          <xdr:row>10</xdr:row>
          <xdr:rowOff>0</xdr:rowOff>
        </xdr:to>
        <xdr:grpSp>
          <xdr:nvGrpSpPr>
            <xdr:cNvPr id="2054" name="Group 6"/>
            <xdr:cNvGrpSpPr>
              <a:grpSpLocks/>
            </xdr:cNvGrpSpPr>
          </xdr:nvGrpSpPr>
          <xdr:grpSpPr bwMode="auto">
            <a:xfrm>
              <a:off x="2638425" y="3381375"/>
              <a:ext cx="1600200" cy="781050"/>
              <a:chOff x="277" y="385"/>
              <a:chExt cx="168" cy="82"/>
            </a:xfrm>
          </xdr:grpSpPr>
          <xdr:sp macro="" textlink="">
            <xdr:nvSpPr>
              <xdr:cNvPr id="2050" name="Option Button 2" hidden="1">
                <a:extLst>
                  <a:ext uri="{63B3BB69-23CF-44E3-9099-C40C66FF867C}">
                    <a14:compatExt spid="_x0000_s2050"/>
                  </a:ext>
                </a:extLst>
              </xdr:cNvPr>
              <xdr:cNvSpPr/>
            </xdr:nvSpPr>
            <xdr:spPr>
              <a:xfrm>
                <a:off x="295" y="413"/>
                <a:ext cx="32" cy="23"/>
              </a:xfrm>
              <a:prstGeom prst="rect">
                <a:avLst/>
              </a:prstGeom>
            </xdr:spPr>
          </xdr:sp>
          <xdr:sp macro="" textlink="">
            <xdr:nvSpPr>
              <xdr:cNvPr id="2051" name="Option Button 3" hidden="1">
                <a:extLst>
                  <a:ext uri="{63B3BB69-23CF-44E3-9099-C40C66FF867C}">
                    <a14:compatExt spid="_x0000_s2051"/>
                  </a:ext>
                </a:extLst>
              </xdr:cNvPr>
              <xdr:cNvSpPr/>
            </xdr:nvSpPr>
            <xdr:spPr>
              <a:xfrm>
                <a:off x="351" y="413"/>
                <a:ext cx="32" cy="23"/>
              </a:xfrm>
              <a:prstGeom prst="rect">
                <a:avLst/>
              </a:prstGeom>
            </xdr:spPr>
          </xdr:sp>
          <xdr:sp macro="" textlink="">
            <xdr:nvSpPr>
              <xdr:cNvPr id="2052" name="Option Button 4" hidden="1">
                <a:extLst>
                  <a:ext uri="{63B3BB69-23CF-44E3-9099-C40C66FF867C}">
                    <a14:compatExt spid="_x0000_s2052"/>
                  </a:ext>
                </a:extLst>
              </xdr:cNvPr>
              <xdr:cNvSpPr/>
            </xdr:nvSpPr>
            <xdr:spPr>
              <a:xfrm>
                <a:off x="407" y="413"/>
                <a:ext cx="32" cy="23"/>
              </a:xfrm>
              <a:prstGeom prst="rect">
                <a:avLst/>
              </a:prstGeom>
            </xdr:spPr>
          </xdr:sp>
          <xdr:sp macro="" textlink="">
            <xdr:nvSpPr>
              <xdr:cNvPr id="2053" name="Group Box 5" hidden="1">
                <a:extLst>
                  <a:ext uri="{63B3BB69-23CF-44E3-9099-C40C66FF867C}">
                    <a14:compatExt spid="_x0000_s2053"/>
                  </a:ext>
                </a:extLst>
              </xdr:cNvPr>
              <xdr:cNvSpPr/>
            </xdr:nvSpPr>
            <xdr:spPr>
              <a:xfrm>
                <a:off x="277" y="385"/>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10</xdr:row>
          <xdr:rowOff>0</xdr:rowOff>
        </xdr:from>
        <xdr:to>
          <xdr:col>9</xdr:col>
          <xdr:colOff>0</xdr:colOff>
          <xdr:row>11</xdr:row>
          <xdr:rowOff>0</xdr:rowOff>
        </xdr:to>
        <xdr:grpSp>
          <xdr:nvGrpSpPr>
            <xdr:cNvPr id="2060" name="Group 12"/>
            <xdr:cNvGrpSpPr>
              <a:grpSpLocks/>
            </xdr:cNvGrpSpPr>
          </xdr:nvGrpSpPr>
          <xdr:grpSpPr bwMode="auto">
            <a:xfrm>
              <a:off x="2638425" y="4162425"/>
              <a:ext cx="1600200" cy="781050"/>
              <a:chOff x="277" y="467"/>
              <a:chExt cx="168" cy="82"/>
            </a:xfrm>
          </xdr:grpSpPr>
          <xdr:sp macro="" textlink="">
            <xdr:nvSpPr>
              <xdr:cNvPr id="2056" name="Option Button 8" hidden="1">
                <a:extLst>
                  <a:ext uri="{63B3BB69-23CF-44E3-9099-C40C66FF867C}">
                    <a14:compatExt spid="_x0000_s2056"/>
                  </a:ext>
                </a:extLst>
              </xdr:cNvPr>
              <xdr:cNvSpPr/>
            </xdr:nvSpPr>
            <xdr:spPr>
              <a:xfrm>
                <a:off x="295" y="495"/>
                <a:ext cx="32" cy="23"/>
              </a:xfrm>
              <a:prstGeom prst="rect">
                <a:avLst/>
              </a:prstGeom>
            </xdr:spPr>
          </xdr:sp>
          <xdr:sp macro="" textlink="">
            <xdr:nvSpPr>
              <xdr:cNvPr id="2057" name="Option Button 9" hidden="1">
                <a:extLst>
                  <a:ext uri="{63B3BB69-23CF-44E3-9099-C40C66FF867C}">
                    <a14:compatExt spid="_x0000_s2057"/>
                  </a:ext>
                </a:extLst>
              </xdr:cNvPr>
              <xdr:cNvSpPr/>
            </xdr:nvSpPr>
            <xdr:spPr>
              <a:xfrm>
                <a:off x="351" y="495"/>
                <a:ext cx="32" cy="23"/>
              </a:xfrm>
              <a:prstGeom prst="rect">
                <a:avLst/>
              </a:prstGeom>
            </xdr:spPr>
          </xdr:sp>
          <xdr:sp macro="" textlink="">
            <xdr:nvSpPr>
              <xdr:cNvPr id="2058" name="Option Button 10" hidden="1">
                <a:extLst>
                  <a:ext uri="{63B3BB69-23CF-44E3-9099-C40C66FF867C}">
                    <a14:compatExt spid="_x0000_s2058"/>
                  </a:ext>
                </a:extLst>
              </xdr:cNvPr>
              <xdr:cNvSpPr/>
            </xdr:nvSpPr>
            <xdr:spPr>
              <a:xfrm>
                <a:off x="407" y="495"/>
                <a:ext cx="32" cy="23"/>
              </a:xfrm>
              <a:prstGeom prst="rect">
                <a:avLst/>
              </a:prstGeom>
            </xdr:spPr>
          </xdr:sp>
          <xdr:sp macro="" textlink="">
            <xdr:nvSpPr>
              <xdr:cNvPr id="2059" name="Group Box 11" hidden="1">
                <a:extLst>
                  <a:ext uri="{63B3BB69-23CF-44E3-9099-C40C66FF867C}">
                    <a14:compatExt spid="_x0000_s2059"/>
                  </a:ext>
                </a:extLst>
              </xdr:cNvPr>
              <xdr:cNvSpPr/>
            </xdr:nvSpPr>
            <xdr:spPr>
              <a:xfrm>
                <a:off x="277" y="467"/>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11</xdr:row>
          <xdr:rowOff>0</xdr:rowOff>
        </xdr:from>
        <xdr:to>
          <xdr:col>9</xdr:col>
          <xdr:colOff>0</xdr:colOff>
          <xdr:row>12</xdr:row>
          <xdr:rowOff>0</xdr:rowOff>
        </xdr:to>
        <xdr:grpSp>
          <xdr:nvGrpSpPr>
            <xdr:cNvPr id="2066" name="Group 18"/>
            <xdr:cNvGrpSpPr>
              <a:grpSpLocks/>
            </xdr:cNvGrpSpPr>
          </xdr:nvGrpSpPr>
          <xdr:grpSpPr bwMode="auto">
            <a:xfrm>
              <a:off x="2638425" y="4943475"/>
              <a:ext cx="1600200" cy="781050"/>
              <a:chOff x="277" y="549"/>
              <a:chExt cx="168" cy="82"/>
            </a:xfrm>
          </xdr:grpSpPr>
          <xdr:sp macro="" textlink="">
            <xdr:nvSpPr>
              <xdr:cNvPr id="2062" name="Option Button 14" hidden="1">
                <a:extLst>
                  <a:ext uri="{63B3BB69-23CF-44E3-9099-C40C66FF867C}">
                    <a14:compatExt spid="_x0000_s2062"/>
                  </a:ext>
                </a:extLst>
              </xdr:cNvPr>
              <xdr:cNvSpPr/>
            </xdr:nvSpPr>
            <xdr:spPr>
              <a:xfrm>
                <a:off x="295" y="577"/>
                <a:ext cx="32" cy="23"/>
              </a:xfrm>
              <a:prstGeom prst="rect">
                <a:avLst/>
              </a:prstGeom>
            </xdr:spPr>
          </xdr:sp>
          <xdr:sp macro="" textlink="">
            <xdr:nvSpPr>
              <xdr:cNvPr id="2063" name="Option Button 15" hidden="1">
                <a:extLst>
                  <a:ext uri="{63B3BB69-23CF-44E3-9099-C40C66FF867C}">
                    <a14:compatExt spid="_x0000_s2063"/>
                  </a:ext>
                </a:extLst>
              </xdr:cNvPr>
              <xdr:cNvSpPr/>
            </xdr:nvSpPr>
            <xdr:spPr>
              <a:xfrm>
                <a:off x="351" y="577"/>
                <a:ext cx="32" cy="23"/>
              </a:xfrm>
              <a:prstGeom prst="rect">
                <a:avLst/>
              </a:prstGeom>
            </xdr:spPr>
          </xdr:sp>
          <xdr:sp macro="" textlink="">
            <xdr:nvSpPr>
              <xdr:cNvPr id="2064" name="Option Button 16" hidden="1">
                <a:extLst>
                  <a:ext uri="{63B3BB69-23CF-44E3-9099-C40C66FF867C}">
                    <a14:compatExt spid="_x0000_s2064"/>
                  </a:ext>
                </a:extLst>
              </xdr:cNvPr>
              <xdr:cNvSpPr/>
            </xdr:nvSpPr>
            <xdr:spPr>
              <a:xfrm>
                <a:off x="407" y="577"/>
                <a:ext cx="32" cy="23"/>
              </a:xfrm>
              <a:prstGeom prst="rect">
                <a:avLst/>
              </a:prstGeom>
            </xdr:spPr>
          </xdr:sp>
          <xdr:sp macro="" textlink="">
            <xdr:nvSpPr>
              <xdr:cNvPr id="2065" name="Group Box 17" hidden="1">
                <a:extLst>
                  <a:ext uri="{63B3BB69-23CF-44E3-9099-C40C66FF867C}">
                    <a14:compatExt spid="_x0000_s2065"/>
                  </a:ext>
                </a:extLst>
              </xdr:cNvPr>
              <xdr:cNvSpPr/>
            </xdr:nvSpPr>
            <xdr:spPr>
              <a:xfrm>
                <a:off x="277" y="549"/>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12</xdr:row>
          <xdr:rowOff>0</xdr:rowOff>
        </xdr:from>
        <xdr:to>
          <xdr:col>9</xdr:col>
          <xdr:colOff>0</xdr:colOff>
          <xdr:row>13</xdr:row>
          <xdr:rowOff>0</xdr:rowOff>
        </xdr:to>
        <xdr:grpSp>
          <xdr:nvGrpSpPr>
            <xdr:cNvPr id="2072" name="Group 24"/>
            <xdr:cNvGrpSpPr>
              <a:grpSpLocks/>
            </xdr:cNvGrpSpPr>
          </xdr:nvGrpSpPr>
          <xdr:grpSpPr bwMode="auto">
            <a:xfrm>
              <a:off x="2638425" y="5724525"/>
              <a:ext cx="1600200" cy="781050"/>
              <a:chOff x="277" y="631"/>
              <a:chExt cx="168" cy="82"/>
            </a:xfrm>
          </xdr:grpSpPr>
          <xdr:sp macro="" textlink="">
            <xdr:nvSpPr>
              <xdr:cNvPr id="2068" name="Option Button 20" hidden="1">
                <a:extLst>
                  <a:ext uri="{63B3BB69-23CF-44E3-9099-C40C66FF867C}">
                    <a14:compatExt spid="_x0000_s2068"/>
                  </a:ext>
                </a:extLst>
              </xdr:cNvPr>
              <xdr:cNvSpPr/>
            </xdr:nvSpPr>
            <xdr:spPr>
              <a:xfrm>
                <a:off x="295" y="659"/>
                <a:ext cx="32" cy="23"/>
              </a:xfrm>
              <a:prstGeom prst="rect">
                <a:avLst/>
              </a:prstGeom>
            </xdr:spPr>
          </xdr:sp>
          <xdr:sp macro="" textlink="">
            <xdr:nvSpPr>
              <xdr:cNvPr id="2069" name="Option Button 21" hidden="1">
                <a:extLst>
                  <a:ext uri="{63B3BB69-23CF-44E3-9099-C40C66FF867C}">
                    <a14:compatExt spid="_x0000_s2069"/>
                  </a:ext>
                </a:extLst>
              </xdr:cNvPr>
              <xdr:cNvSpPr/>
            </xdr:nvSpPr>
            <xdr:spPr>
              <a:xfrm>
                <a:off x="351" y="659"/>
                <a:ext cx="32" cy="23"/>
              </a:xfrm>
              <a:prstGeom prst="rect">
                <a:avLst/>
              </a:prstGeom>
            </xdr:spPr>
          </xdr:sp>
          <xdr:sp macro="" textlink="">
            <xdr:nvSpPr>
              <xdr:cNvPr id="2070" name="Option Button 22" hidden="1">
                <a:extLst>
                  <a:ext uri="{63B3BB69-23CF-44E3-9099-C40C66FF867C}">
                    <a14:compatExt spid="_x0000_s2070"/>
                  </a:ext>
                </a:extLst>
              </xdr:cNvPr>
              <xdr:cNvSpPr/>
            </xdr:nvSpPr>
            <xdr:spPr>
              <a:xfrm>
                <a:off x="407" y="659"/>
                <a:ext cx="32" cy="23"/>
              </a:xfrm>
              <a:prstGeom prst="rect">
                <a:avLst/>
              </a:prstGeom>
            </xdr:spPr>
          </xdr:sp>
          <xdr:sp macro="" textlink="">
            <xdr:nvSpPr>
              <xdr:cNvPr id="2071" name="Group Box 23" hidden="1">
                <a:extLst>
                  <a:ext uri="{63B3BB69-23CF-44E3-9099-C40C66FF867C}">
                    <a14:compatExt spid="_x0000_s2071"/>
                  </a:ext>
                </a:extLst>
              </xdr:cNvPr>
              <xdr:cNvSpPr/>
            </xdr:nvSpPr>
            <xdr:spPr>
              <a:xfrm>
                <a:off x="277" y="631"/>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13</xdr:row>
          <xdr:rowOff>0</xdr:rowOff>
        </xdr:from>
        <xdr:to>
          <xdr:col>9</xdr:col>
          <xdr:colOff>0</xdr:colOff>
          <xdr:row>14</xdr:row>
          <xdr:rowOff>0</xdr:rowOff>
        </xdr:to>
        <xdr:grpSp>
          <xdr:nvGrpSpPr>
            <xdr:cNvPr id="2078" name="Group 30"/>
            <xdr:cNvGrpSpPr>
              <a:grpSpLocks/>
            </xdr:cNvGrpSpPr>
          </xdr:nvGrpSpPr>
          <xdr:grpSpPr bwMode="auto">
            <a:xfrm>
              <a:off x="2638425" y="6505575"/>
              <a:ext cx="1600200" cy="781050"/>
              <a:chOff x="277" y="713"/>
              <a:chExt cx="168" cy="82"/>
            </a:xfrm>
          </xdr:grpSpPr>
          <xdr:sp macro="" textlink="">
            <xdr:nvSpPr>
              <xdr:cNvPr id="2074" name="Option Button 26" hidden="1">
                <a:extLst>
                  <a:ext uri="{63B3BB69-23CF-44E3-9099-C40C66FF867C}">
                    <a14:compatExt spid="_x0000_s2074"/>
                  </a:ext>
                </a:extLst>
              </xdr:cNvPr>
              <xdr:cNvSpPr/>
            </xdr:nvSpPr>
            <xdr:spPr>
              <a:xfrm>
                <a:off x="295" y="741"/>
                <a:ext cx="32" cy="23"/>
              </a:xfrm>
              <a:prstGeom prst="rect">
                <a:avLst/>
              </a:prstGeom>
            </xdr:spPr>
          </xdr:sp>
          <xdr:sp macro="" textlink="">
            <xdr:nvSpPr>
              <xdr:cNvPr id="2075" name="Option Button 27" hidden="1">
                <a:extLst>
                  <a:ext uri="{63B3BB69-23CF-44E3-9099-C40C66FF867C}">
                    <a14:compatExt spid="_x0000_s2075"/>
                  </a:ext>
                </a:extLst>
              </xdr:cNvPr>
              <xdr:cNvSpPr/>
            </xdr:nvSpPr>
            <xdr:spPr>
              <a:xfrm>
                <a:off x="351" y="741"/>
                <a:ext cx="32" cy="23"/>
              </a:xfrm>
              <a:prstGeom prst="rect">
                <a:avLst/>
              </a:prstGeom>
            </xdr:spPr>
          </xdr:sp>
          <xdr:sp macro="" textlink="">
            <xdr:nvSpPr>
              <xdr:cNvPr id="2076" name="Option Button 28" hidden="1">
                <a:extLst>
                  <a:ext uri="{63B3BB69-23CF-44E3-9099-C40C66FF867C}">
                    <a14:compatExt spid="_x0000_s2076"/>
                  </a:ext>
                </a:extLst>
              </xdr:cNvPr>
              <xdr:cNvSpPr/>
            </xdr:nvSpPr>
            <xdr:spPr>
              <a:xfrm>
                <a:off x="407" y="741"/>
                <a:ext cx="32" cy="23"/>
              </a:xfrm>
              <a:prstGeom prst="rect">
                <a:avLst/>
              </a:prstGeom>
            </xdr:spPr>
          </xdr:sp>
          <xdr:sp macro="" textlink="">
            <xdr:nvSpPr>
              <xdr:cNvPr id="2077" name="Group Box 29" hidden="1">
                <a:extLst>
                  <a:ext uri="{63B3BB69-23CF-44E3-9099-C40C66FF867C}">
                    <a14:compatExt spid="_x0000_s2077"/>
                  </a:ext>
                </a:extLst>
              </xdr:cNvPr>
              <xdr:cNvSpPr/>
            </xdr:nvSpPr>
            <xdr:spPr>
              <a:xfrm>
                <a:off x="277" y="713"/>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14</xdr:row>
          <xdr:rowOff>0</xdr:rowOff>
        </xdr:from>
        <xdr:to>
          <xdr:col>9</xdr:col>
          <xdr:colOff>0</xdr:colOff>
          <xdr:row>15</xdr:row>
          <xdr:rowOff>0</xdr:rowOff>
        </xdr:to>
        <xdr:grpSp>
          <xdr:nvGrpSpPr>
            <xdr:cNvPr id="2084" name="Group 36"/>
            <xdr:cNvGrpSpPr>
              <a:grpSpLocks/>
            </xdr:cNvGrpSpPr>
          </xdr:nvGrpSpPr>
          <xdr:grpSpPr bwMode="auto">
            <a:xfrm>
              <a:off x="2638425" y="7286625"/>
              <a:ext cx="1600200" cy="781050"/>
              <a:chOff x="277" y="795"/>
              <a:chExt cx="168" cy="82"/>
            </a:xfrm>
          </xdr:grpSpPr>
          <xdr:sp macro="" textlink="">
            <xdr:nvSpPr>
              <xdr:cNvPr id="2080" name="Option Button 32" hidden="1">
                <a:extLst>
                  <a:ext uri="{63B3BB69-23CF-44E3-9099-C40C66FF867C}">
                    <a14:compatExt spid="_x0000_s2080"/>
                  </a:ext>
                </a:extLst>
              </xdr:cNvPr>
              <xdr:cNvSpPr/>
            </xdr:nvSpPr>
            <xdr:spPr>
              <a:xfrm>
                <a:off x="295" y="823"/>
                <a:ext cx="32" cy="23"/>
              </a:xfrm>
              <a:prstGeom prst="rect">
                <a:avLst/>
              </a:prstGeom>
            </xdr:spPr>
          </xdr:sp>
          <xdr:sp macro="" textlink="">
            <xdr:nvSpPr>
              <xdr:cNvPr id="2081" name="Option Button 33" hidden="1">
                <a:extLst>
                  <a:ext uri="{63B3BB69-23CF-44E3-9099-C40C66FF867C}">
                    <a14:compatExt spid="_x0000_s2081"/>
                  </a:ext>
                </a:extLst>
              </xdr:cNvPr>
              <xdr:cNvSpPr/>
            </xdr:nvSpPr>
            <xdr:spPr>
              <a:xfrm>
                <a:off x="351" y="823"/>
                <a:ext cx="32" cy="23"/>
              </a:xfrm>
              <a:prstGeom prst="rect">
                <a:avLst/>
              </a:prstGeom>
            </xdr:spPr>
          </xdr:sp>
          <xdr:sp macro="" textlink="">
            <xdr:nvSpPr>
              <xdr:cNvPr id="2082" name="Option Button 34" hidden="1">
                <a:extLst>
                  <a:ext uri="{63B3BB69-23CF-44E3-9099-C40C66FF867C}">
                    <a14:compatExt spid="_x0000_s2082"/>
                  </a:ext>
                </a:extLst>
              </xdr:cNvPr>
              <xdr:cNvSpPr/>
            </xdr:nvSpPr>
            <xdr:spPr>
              <a:xfrm>
                <a:off x="407" y="823"/>
                <a:ext cx="32" cy="23"/>
              </a:xfrm>
              <a:prstGeom prst="rect">
                <a:avLst/>
              </a:prstGeom>
            </xdr:spPr>
          </xdr:sp>
          <xdr:sp macro="" textlink="">
            <xdr:nvSpPr>
              <xdr:cNvPr id="2083" name="Group Box 35" hidden="1">
                <a:extLst>
                  <a:ext uri="{63B3BB69-23CF-44E3-9099-C40C66FF867C}">
                    <a14:compatExt spid="_x0000_s2083"/>
                  </a:ext>
                </a:extLst>
              </xdr:cNvPr>
              <xdr:cNvSpPr/>
            </xdr:nvSpPr>
            <xdr:spPr>
              <a:xfrm>
                <a:off x="277" y="795"/>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15</xdr:row>
          <xdr:rowOff>0</xdr:rowOff>
        </xdr:from>
        <xdr:to>
          <xdr:col>9</xdr:col>
          <xdr:colOff>0</xdr:colOff>
          <xdr:row>16</xdr:row>
          <xdr:rowOff>0</xdr:rowOff>
        </xdr:to>
        <xdr:grpSp>
          <xdr:nvGrpSpPr>
            <xdr:cNvPr id="2090" name="Group 42"/>
            <xdr:cNvGrpSpPr>
              <a:grpSpLocks/>
            </xdr:cNvGrpSpPr>
          </xdr:nvGrpSpPr>
          <xdr:grpSpPr bwMode="auto">
            <a:xfrm>
              <a:off x="2638425" y="8067675"/>
              <a:ext cx="1600200" cy="781050"/>
              <a:chOff x="277" y="877"/>
              <a:chExt cx="168" cy="82"/>
            </a:xfrm>
          </xdr:grpSpPr>
          <xdr:sp macro="" textlink="">
            <xdr:nvSpPr>
              <xdr:cNvPr id="2086" name="Option Button 38" hidden="1">
                <a:extLst>
                  <a:ext uri="{63B3BB69-23CF-44E3-9099-C40C66FF867C}">
                    <a14:compatExt spid="_x0000_s2086"/>
                  </a:ext>
                </a:extLst>
              </xdr:cNvPr>
              <xdr:cNvSpPr/>
            </xdr:nvSpPr>
            <xdr:spPr>
              <a:xfrm>
                <a:off x="295" y="905"/>
                <a:ext cx="32" cy="23"/>
              </a:xfrm>
              <a:prstGeom prst="rect">
                <a:avLst/>
              </a:prstGeom>
            </xdr:spPr>
          </xdr:sp>
          <xdr:sp macro="" textlink="">
            <xdr:nvSpPr>
              <xdr:cNvPr id="2087" name="Option Button 39" hidden="1">
                <a:extLst>
                  <a:ext uri="{63B3BB69-23CF-44E3-9099-C40C66FF867C}">
                    <a14:compatExt spid="_x0000_s2087"/>
                  </a:ext>
                </a:extLst>
              </xdr:cNvPr>
              <xdr:cNvSpPr/>
            </xdr:nvSpPr>
            <xdr:spPr>
              <a:xfrm>
                <a:off x="351" y="905"/>
                <a:ext cx="32" cy="23"/>
              </a:xfrm>
              <a:prstGeom prst="rect">
                <a:avLst/>
              </a:prstGeom>
            </xdr:spPr>
          </xdr:sp>
          <xdr:sp macro="" textlink="">
            <xdr:nvSpPr>
              <xdr:cNvPr id="2088" name="Option Button 40" hidden="1">
                <a:extLst>
                  <a:ext uri="{63B3BB69-23CF-44E3-9099-C40C66FF867C}">
                    <a14:compatExt spid="_x0000_s2088"/>
                  </a:ext>
                </a:extLst>
              </xdr:cNvPr>
              <xdr:cNvSpPr/>
            </xdr:nvSpPr>
            <xdr:spPr>
              <a:xfrm>
                <a:off x="407" y="905"/>
                <a:ext cx="32" cy="23"/>
              </a:xfrm>
              <a:prstGeom prst="rect">
                <a:avLst/>
              </a:prstGeom>
            </xdr:spPr>
          </xdr:sp>
          <xdr:sp macro="" textlink="">
            <xdr:nvSpPr>
              <xdr:cNvPr id="2089" name="Group Box 41" hidden="1">
                <a:extLst>
                  <a:ext uri="{63B3BB69-23CF-44E3-9099-C40C66FF867C}">
                    <a14:compatExt spid="_x0000_s2089"/>
                  </a:ext>
                </a:extLst>
              </xdr:cNvPr>
              <xdr:cNvSpPr/>
            </xdr:nvSpPr>
            <xdr:spPr>
              <a:xfrm>
                <a:off x="277" y="877"/>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16</xdr:row>
          <xdr:rowOff>0</xdr:rowOff>
        </xdr:from>
        <xdr:to>
          <xdr:col>9</xdr:col>
          <xdr:colOff>0</xdr:colOff>
          <xdr:row>17</xdr:row>
          <xdr:rowOff>0</xdr:rowOff>
        </xdr:to>
        <xdr:grpSp>
          <xdr:nvGrpSpPr>
            <xdr:cNvPr id="2096" name="Group 48"/>
            <xdr:cNvGrpSpPr>
              <a:grpSpLocks/>
            </xdr:cNvGrpSpPr>
          </xdr:nvGrpSpPr>
          <xdr:grpSpPr bwMode="auto">
            <a:xfrm>
              <a:off x="2638425" y="8848725"/>
              <a:ext cx="1600200" cy="781050"/>
              <a:chOff x="277" y="959"/>
              <a:chExt cx="168" cy="82"/>
            </a:xfrm>
          </xdr:grpSpPr>
          <xdr:sp macro="" textlink="">
            <xdr:nvSpPr>
              <xdr:cNvPr id="2092" name="Option Button 44" hidden="1">
                <a:extLst>
                  <a:ext uri="{63B3BB69-23CF-44E3-9099-C40C66FF867C}">
                    <a14:compatExt spid="_x0000_s2092"/>
                  </a:ext>
                </a:extLst>
              </xdr:cNvPr>
              <xdr:cNvSpPr/>
            </xdr:nvSpPr>
            <xdr:spPr>
              <a:xfrm>
                <a:off x="295" y="987"/>
                <a:ext cx="32" cy="23"/>
              </a:xfrm>
              <a:prstGeom prst="rect">
                <a:avLst/>
              </a:prstGeom>
            </xdr:spPr>
          </xdr:sp>
          <xdr:sp macro="" textlink="">
            <xdr:nvSpPr>
              <xdr:cNvPr id="2093" name="Option Button 45" hidden="1">
                <a:extLst>
                  <a:ext uri="{63B3BB69-23CF-44E3-9099-C40C66FF867C}">
                    <a14:compatExt spid="_x0000_s2093"/>
                  </a:ext>
                </a:extLst>
              </xdr:cNvPr>
              <xdr:cNvSpPr/>
            </xdr:nvSpPr>
            <xdr:spPr>
              <a:xfrm>
                <a:off x="351" y="987"/>
                <a:ext cx="32" cy="23"/>
              </a:xfrm>
              <a:prstGeom prst="rect">
                <a:avLst/>
              </a:prstGeom>
            </xdr:spPr>
          </xdr:sp>
          <xdr:sp macro="" textlink="">
            <xdr:nvSpPr>
              <xdr:cNvPr id="2094" name="Option Button 46" hidden="1">
                <a:extLst>
                  <a:ext uri="{63B3BB69-23CF-44E3-9099-C40C66FF867C}">
                    <a14:compatExt spid="_x0000_s2094"/>
                  </a:ext>
                </a:extLst>
              </xdr:cNvPr>
              <xdr:cNvSpPr/>
            </xdr:nvSpPr>
            <xdr:spPr>
              <a:xfrm>
                <a:off x="407" y="987"/>
                <a:ext cx="32" cy="23"/>
              </a:xfrm>
              <a:prstGeom prst="rect">
                <a:avLst/>
              </a:prstGeom>
            </xdr:spPr>
          </xdr:sp>
          <xdr:sp macro="" textlink="">
            <xdr:nvSpPr>
              <xdr:cNvPr id="2095" name="Group Box 47" hidden="1">
                <a:extLst>
                  <a:ext uri="{63B3BB69-23CF-44E3-9099-C40C66FF867C}">
                    <a14:compatExt spid="_x0000_s2095"/>
                  </a:ext>
                </a:extLst>
              </xdr:cNvPr>
              <xdr:cNvSpPr/>
            </xdr:nvSpPr>
            <xdr:spPr>
              <a:xfrm>
                <a:off x="277" y="959"/>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17</xdr:row>
          <xdr:rowOff>0</xdr:rowOff>
        </xdr:from>
        <xdr:to>
          <xdr:col>9</xdr:col>
          <xdr:colOff>0</xdr:colOff>
          <xdr:row>18</xdr:row>
          <xdr:rowOff>0</xdr:rowOff>
        </xdr:to>
        <xdr:grpSp>
          <xdr:nvGrpSpPr>
            <xdr:cNvPr id="2102" name="Group 54"/>
            <xdr:cNvGrpSpPr>
              <a:grpSpLocks/>
            </xdr:cNvGrpSpPr>
          </xdr:nvGrpSpPr>
          <xdr:grpSpPr bwMode="auto">
            <a:xfrm>
              <a:off x="2638425" y="9629775"/>
              <a:ext cx="1600200" cy="781050"/>
              <a:chOff x="277" y="1041"/>
              <a:chExt cx="168" cy="82"/>
            </a:xfrm>
          </xdr:grpSpPr>
          <xdr:sp macro="" textlink="">
            <xdr:nvSpPr>
              <xdr:cNvPr id="2098" name="Option Button 50" hidden="1">
                <a:extLst>
                  <a:ext uri="{63B3BB69-23CF-44E3-9099-C40C66FF867C}">
                    <a14:compatExt spid="_x0000_s2098"/>
                  </a:ext>
                </a:extLst>
              </xdr:cNvPr>
              <xdr:cNvSpPr/>
            </xdr:nvSpPr>
            <xdr:spPr>
              <a:xfrm>
                <a:off x="295" y="1069"/>
                <a:ext cx="32" cy="23"/>
              </a:xfrm>
              <a:prstGeom prst="rect">
                <a:avLst/>
              </a:prstGeom>
            </xdr:spPr>
          </xdr:sp>
          <xdr:sp macro="" textlink="">
            <xdr:nvSpPr>
              <xdr:cNvPr id="2099" name="Option Button 51" hidden="1">
                <a:extLst>
                  <a:ext uri="{63B3BB69-23CF-44E3-9099-C40C66FF867C}">
                    <a14:compatExt spid="_x0000_s2099"/>
                  </a:ext>
                </a:extLst>
              </xdr:cNvPr>
              <xdr:cNvSpPr/>
            </xdr:nvSpPr>
            <xdr:spPr>
              <a:xfrm>
                <a:off x="351" y="1069"/>
                <a:ext cx="32" cy="23"/>
              </a:xfrm>
              <a:prstGeom prst="rect">
                <a:avLst/>
              </a:prstGeom>
            </xdr:spPr>
          </xdr:sp>
          <xdr:sp macro="" textlink="">
            <xdr:nvSpPr>
              <xdr:cNvPr id="2100" name="Option Button 52" hidden="1">
                <a:extLst>
                  <a:ext uri="{63B3BB69-23CF-44E3-9099-C40C66FF867C}">
                    <a14:compatExt spid="_x0000_s2100"/>
                  </a:ext>
                </a:extLst>
              </xdr:cNvPr>
              <xdr:cNvSpPr/>
            </xdr:nvSpPr>
            <xdr:spPr>
              <a:xfrm>
                <a:off x="407" y="1069"/>
                <a:ext cx="32" cy="23"/>
              </a:xfrm>
              <a:prstGeom prst="rect">
                <a:avLst/>
              </a:prstGeom>
            </xdr:spPr>
          </xdr:sp>
          <xdr:sp macro="" textlink="">
            <xdr:nvSpPr>
              <xdr:cNvPr id="2101" name="Group Box 53" hidden="1">
                <a:extLst>
                  <a:ext uri="{63B3BB69-23CF-44E3-9099-C40C66FF867C}">
                    <a14:compatExt spid="_x0000_s2101"/>
                  </a:ext>
                </a:extLst>
              </xdr:cNvPr>
              <xdr:cNvSpPr/>
            </xdr:nvSpPr>
            <xdr:spPr>
              <a:xfrm>
                <a:off x="277" y="1041"/>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18</xdr:row>
          <xdr:rowOff>0</xdr:rowOff>
        </xdr:from>
        <xdr:to>
          <xdr:col>9</xdr:col>
          <xdr:colOff>0</xdr:colOff>
          <xdr:row>19</xdr:row>
          <xdr:rowOff>0</xdr:rowOff>
        </xdr:to>
        <xdr:grpSp>
          <xdr:nvGrpSpPr>
            <xdr:cNvPr id="2108" name="Group 60"/>
            <xdr:cNvGrpSpPr>
              <a:grpSpLocks/>
            </xdr:cNvGrpSpPr>
          </xdr:nvGrpSpPr>
          <xdr:grpSpPr bwMode="auto">
            <a:xfrm>
              <a:off x="2638425" y="10410825"/>
              <a:ext cx="1600200" cy="781050"/>
              <a:chOff x="277" y="1123"/>
              <a:chExt cx="168" cy="82"/>
            </a:xfrm>
          </xdr:grpSpPr>
          <xdr:sp macro="" textlink="">
            <xdr:nvSpPr>
              <xdr:cNvPr id="2104" name="Option Button 56" hidden="1">
                <a:extLst>
                  <a:ext uri="{63B3BB69-23CF-44E3-9099-C40C66FF867C}">
                    <a14:compatExt spid="_x0000_s2104"/>
                  </a:ext>
                </a:extLst>
              </xdr:cNvPr>
              <xdr:cNvSpPr/>
            </xdr:nvSpPr>
            <xdr:spPr>
              <a:xfrm>
                <a:off x="295" y="1151"/>
                <a:ext cx="32" cy="23"/>
              </a:xfrm>
              <a:prstGeom prst="rect">
                <a:avLst/>
              </a:prstGeom>
            </xdr:spPr>
          </xdr:sp>
          <xdr:sp macro="" textlink="">
            <xdr:nvSpPr>
              <xdr:cNvPr id="2105" name="Option Button 57" hidden="1">
                <a:extLst>
                  <a:ext uri="{63B3BB69-23CF-44E3-9099-C40C66FF867C}">
                    <a14:compatExt spid="_x0000_s2105"/>
                  </a:ext>
                </a:extLst>
              </xdr:cNvPr>
              <xdr:cNvSpPr/>
            </xdr:nvSpPr>
            <xdr:spPr>
              <a:xfrm>
                <a:off x="351" y="1151"/>
                <a:ext cx="32" cy="23"/>
              </a:xfrm>
              <a:prstGeom prst="rect">
                <a:avLst/>
              </a:prstGeom>
            </xdr:spPr>
          </xdr:sp>
          <xdr:sp macro="" textlink="">
            <xdr:nvSpPr>
              <xdr:cNvPr id="2106" name="Option Button 58" hidden="1">
                <a:extLst>
                  <a:ext uri="{63B3BB69-23CF-44E3-9099-C40C66FF867C}">
                    <a14:compatExt spid="_x0000_s2106"/>
                  </a:ext>
                </a:extLst>
              </xdr:cNvPr>
              <xdr:cNvSpPr/>
            </xdr:nvSpPr>
            <xdr:spPr>
              <a:xfrm>
                <a:off x="407" y="1151"/>
                <a:ext cx="32" cy="23"/>
              </a:xfrm>
              <a:prstGeom prst="rect">
                <a:avLst/>
              </a:prstGeom>
            </xdr:spPr>
          </xdr:sp>
          <xdr:sp macro="" textlink="">
            <xdr:nvSpPr>
              <xdr:cNvPr id="2107" name="Group Box 59" hidden="1">
                <a:extLst>
                  <a:ext uri="{63B3BB69-23CF-44E3-9099-C40C66FF867C}">
                    <a14:compatExt spid="_x0000_s2107"/>
                  </a:ext>
                </a:extLst>
              </xdr:cNvPr>
              <xdr:cNvSpPr/>
            </xdr:nvSpPr>
            <xdr:spPr>
              <a:xfrm>
                <a:off x="277" y="1123"/>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19</xdr:row>
          <xdr:rowOff>0</xdr:rowOff>
        </xdr:from>
        <xdr:to>
          <xdr:col>9</xdr:col>
          <xdr:colOff>0</xdr:colOff>
          <xdr:row>20</xdr:row>
          <xdr:rowOff>0</xdr:rowOff>
        </xdr:to>
        <xdr:grpSp>
          <xdr:nvGrpSpPr>
            <xdr:cNvPr id="2114" name="Group 66"/>
            <xdr:cNvGrpSpPr>
              <a:grpSpLocks/>
            </xdr:cNvGrpSpPr>
          </xdr:nvGrpSpPr>
          <xdr:grpSpPr bwMode="auto">
            <a:xfrm>
              <a:off x="2638425" y="11191875"/>
              <a:ext cx="1600200" cy="781050"/>
              <a:chOff x="277" y="1205"/>
              <a:chExt cx="168" cy="82"/>
            </a:xfrm>
          </xdr:grpSpPr>
          <xdr:sp macro="" textlink="">
            <xdr:nvSpPr>
              <xdr:cNvPr id="2110" name="Option Button 62" hidden="1">
                <a:extLst>
                  <a:ext uri="{63B3BB69-23CF-44E3-9099-C40C66FF867C}">
                    <a14:compatExt spid="_x0000_s2110"/>
                  </a:ext>
                </a:extLst>
              </xdr:cNvPr>
              <xdr:cNvSpPr/>
            </xdr:nvSpPr>
            <xdr:spPr>
              <a:xfrm>
                <a:off x="295" y="1233"/>
                <a:ext cx="32" cy="23"/>
              </a:xfrm>
              <a:prstGeom prst="rect">
                <a:avLst/>
              </a:prstGeom>
            </xdr:spPr>
          </xdr:sp>
          <xdr:sp macro="" textlink="">
            <xdr:nvSpPr>
              <xdr:cNvPr id="2111" name="Option Button 63" hidden="1">
                <a:extLst>
                  <a:ext uri="{63B3BB69-23CF-44E3-9099-C40C66FF867C}">
                    <a14:compatExt spid="_x0000_s2111"/>
                  </a:ext>
                </a:extLst>
              </xdr:cNvPr>
              <xdr:cNvSpPr/>
            </xdr:nvSpPr>
            <xdr:spPr>
              <a:xfrm>
                <a:off x="351" y="1233"/>
                <a:ext cx="32" cy="23"/>
              </a:xfrm>
              <a:prstGeom prst="rect">
                <a:avLst/>
              </a:prstGeom>
            </xdr:spPr>
          </xdr:sp>
          <xdr:sp macro="" textlink="">
            <xdr:nvSpPr>
              <xdr:cNvPr id="2112" name="Option Button 64" hidden="1">
                <a:extLst>
                  <a:ext uri="{63B3BB69-23CF-44E3-9099-C40C66FF867C}">
                    <a14:compatExt spid="_x0000_s2112"/>
                  </a:ext>
                </a:extLst>
              </xdr:cNvPr>
              <xdr:cNvSpPr/>
            </xdr:nvSpPr>
            <xdr:spPr>
              <a:xfrm>
                <a:off x="407" y="1233"/>
                <a:ext cx="32" cy="23"/>
              </a:xfrm>
              <a:prstGeom prst="rect">
                <a:avLst/>
              </a:prstGeom>
            </xdr:spPr>
          </xdr:sp>
          <xdr:sp macro="" textlink="">
            <xdr:nvSpPr>
              <xdr:cNvPr id="2113" name="Group Box 65" hidden="1">
                <a:extLst>
                  <a:ext uri="{63B3BB69-23CF-44E3-9099-C40C66FF867C}">
                    <a14:compatExt spid="_x0000_s2113"/>
                  </a:ext>
                </a:extLst>
              </xdr:cNvPr>
              <xdr:cNvSpPr/>
            </xdr:nvSpPr>
            <xdr:spPr>
              <a:xfrm>
                <a:off x="277" y="1205"/>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20</xdr:row>
          <xdr:rowOff>0</xdr:rowOff>
        </xdr:from>
        <xdr:to>
          <xdr:col>9</xdr:col>
          <xdr:colOff>0</xdr:colOff>
          <xdr:row>21</xdr:row>
          <xdr:rowOff>0</xdr:rowOff>
        </xdr:to>
        <xdr:grpSp>
          <xdr:nvGrpSpPr>
            <xdr:cNvPr id="2120" name="Group 72"/>
            <xdr:cNvGrpSpPr>
              <a:grpSpLocks/>
            </xdr:cNvGrpSpPr>
          </xdr:nvGrpSpPr>
          <xdr:grpSpPr bwMode="auto">
            <a:xfrm>
              <a:off x="2638425" y="11972925"/>
              <a:ext cx="1600200" cy="781050"/>
              <a:chOff x="277" y="1287"/>
              <a:chExt cx="168" cy="82"/>
            </a:xfrm>
          </xdr:grpSpPr>
          <xdr:sp macro="" textlink="">
            <xdr:nvSpPr>
              <xdr:cNvPr id="2116" name="Option Button 68" hidden="1">
                <a:extLst>
                  <a:ext uri="{63B3BB69-23CF-44E3-9099-C40C66FF867C}">
                    <a14:compatExt spid="_x0000_s2116"/>
                  </a:ext>
                </a:extLst>
              </xdr:cNvPr>
              <xdr:cNvSpPr/>
            </xdr:nvSpPr>
            <xdr:spPr>
              <a:xfrm>
                <a:off x="295" y="1315"/>
                <a:ext cx="32" cy="23"/>
              </a:xfrm>
              <a:prstGeom prst="rect">
                <a:avLst/>
              </a:prstGeom>
            </xdr:spPr>
          </xdr:sp>
          <xdr:sp macro="" textlink="">
            <xdr:nvSpPr>
              <xdr:cNvPr id="2117" name="Option Button 69" hidden="1">
                <a:extLst>
                  <a:ext uri="{63B3BB69-23CF-44E3-9099-C40C66FF867C}">
                    <a14:compatExt spid="_x0000_s2117"/>
                  </a:ext>
                </a:extLst>
              </xdr:cNvPr>
              <xdr:cNvSpPr/>
            </xdr:nvSpPr>
            <xdr:spPr>
              <a:xfrm>
                <a:off x="351" y="1315"/>
                <a:ext cx="32" cy="23"/>
              </a:xfrm>
              <a:prstGeom prst="rect">
                <a:avLst/>
              </a:prstGeom>
            </xdr:spPr>
          </xdr:sp>
          <xdr:sp macro="" textlink="">
            <xdr:nvSpPr>
              <xdr:cNvPr id="2118" name="Option Button 70" hidden="1">
                <a:extLst>
                  <a:ext uri="{63B3BB69-23CF-44E3-9099-C40C66FF867C}">
                    <a14:compatExt spid="_x0000_s2118"/>
                  </a:ext>
                </a:extLst>
              </xdr:cNvPr>
              <xdr:cNvSpPr/>
            </xdr:nvSpPr>
            <xdr:spPr>
              <a:xfrm>
                <a:off x="407" y="1315"/>
                <a:ext cx="32" cy="23"/>
              </a:xfrm>
              <a:prstGeom prst="rect">
                <a:avLst/>
              </a:prstGeom>
            </xdr:spPr>
          </xdr:sp>
          <xdr:sp macro="" textlink="">
            <xdr:nvSpPr>
              <xdr:cNvPr id="2119" name="Group Box 71" hidden="1">
                <a:extLst>
                  <a:ext uri="{63B3BB69-23CF-44E3-9099-C40C66FF867C}">
                    <a14:compatExt spid="_x0000_s2119"/>
                  </a:ext>
                </a:extLst>
              </xdr:cNvPr>
              <xdr:cNvSpPr/>
            </xdr:nvSpPr>
            <xdr:spPr>
              <a:xfrm>
                <a:off x="277" y="1287"/>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22</xdr:row>
          <xdr:rowOff>0</xdr:rowOff>
        </xdr:from>
        <xdr:to>
          <xdr:col>9</xdr:col>
          <xdr:colOff>0</xdr:colOff>
          <xdr:row>23</xdr:row>
          <xdr:rowOff>0</xdr:rowOff>
        </xdr:to>
        <xdr:grpSp>
          <xdr:nvGrpSpPr>
            <xdr:cNvPr id="2126" name="Group 78"/>
            <xdr:cNvGrpSpPr>
              <a:grpSpLocks/>
            </xdr:cNvGrpSpPr>
          </xdr:nvGrpSpPr>
          <xdr:grpSpPr bwMode="auto">
            <a:xfrm>
              <a:off x="2638425" y="12944475"/>
              <a:ext cx="1600200" cy="781050"/>
              <a:chOff x="277" y="1389"/>
              <a:chExt cx="168" cy="82"/>
            </a:xfrm>
          </xdr:grpSpPr>
          <xdr:sp macro="" textlink="">
            <xdr:nvSpPr>
              <xdr:cNvPr id="2122" name="Option Button 74" hidden="1">
                <a:extLst>
                  <a:ext uri="{63B3BB69-23CF-44E3-9099-C40C66FF867C}">
                    <a14:compatExt spid="_x0000_s2122"/>
                  </a:ext>
                </a:extLst>
              </xdr:cNvPr>
              <xdr:cNvSpPr/>
            </xdr:nvSpPr>
            <xdr:spPr>
              <a:xfrm>
                <a:off x="295" y="1417"/>
                <a:ext cx="32" cy="23"/>
              </a:xfrm>
              <a:prstGeom prst="rect">
                <a:avLst/>
              </a:prstGeom>
            </xdr:spPr>
          </xdr:sp>
          <xdr:sp macro="" textlink="">
            <xdr:nvSpPr>
              <xdr:cNvPr id="2123" name="Option Button 75" hidden="1">
                <a:extLst>
                  <a:ext uri="{63B3BB69-23CF-44E3-9099-C40C66FF867C}">
                    <a14:compatExt spid="_x0000_s2123"/>
                  </a:ext>
                </a:extLst>
              </xdr:cNvPr>
              <xdr:cNvSpPr/>
            </xdr:nvSpPr>
            <xdr:spPr>
              <a:xfrm>
                <a:off x="351" y="1417"/>
                <a:ext cx="32" cy="23"/>
              </a:xfrm>
              <a:prstGeom prst="rect">
                <a:avLst/>
              </a:prstGeom>
            </xdr:spPr>
          </xdr:sp>
          <xdr:sp macro="" textlink="">
            <xdr:nvSpPr>
              <xdr:cNvPr id="2124" name="Option Button 76" hidden="1">
                <a:extLst>
                  <a:ext uri="{63B3BB69-23CF-44E3-9099-C40C66FF867C}">
                    <a14:compatExt spid="_x0000_s2124"/>
                  </a:ext>
                </a:extLst>
              </xdr:cNvPr>
              <xdr:cNvSpPr/>
            </xdr:nvSpPr>
            <xdr:spPr>
              <a:xfrm>
                <a:off x="407" y="1417"/>
                <a:ext cx="32" cy="23"/>
              </a:xfrm>
              <a:prstGeom prst="rect">
                <a:avLst/>
              </a:prstGeom>
            </xdr:spPr>
          </xdr:sp>
          <xdr:sp macro="" textlink="">
            <xdr:nvSpPr>
              <xdr:cNvPr id="2125" name="Group Box 77" hidden="1">
                <a:extLst>
                  <a:ext uri="{63B3BB69-23CF-44E3-9099-C40C66FF867C}">
                    <a14:compatExt spid="_x0000_s2125"/>
                  </a:ext>
                </a:extLst>
              </xdr:cNvPr>
              <xdr:cNvSpPr/>
            </xdr:nvSpPr>
            <xdr:spPr>
              <a:xfrm>
                <a:off x="277" y="1389"/>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23</xdr:row>
          <xdr:rowOff>0</xdr:rowOff>
        </xdr:from>
        <xdr:to>
          <xdr:col>9</xdr:col>
          <xdr:colOff>0</xdr:colOff>
          <xdr:row>24</xdr:row>
          <xdr:rowOff>0</xdr:rowOff>
        </xdr:to>
        <xdr:grpSp>
          <xdr:nvGrpSpPr>
            <xdr:cNvPr id="2132" name="Group 84"/>
            <xdr:cNvGrpSpPr>
              <a:grpSpLocks/>
            </xdr:cNvGrpSpPr>
          </xdr:nvGrpSpPr>
          <xdr:grpSpPr bwMode="auto">
            <a:xfrm>
              <a:off x="2638425" y="13725525"/>
              <a:ext cx="1600200" cy="781050"/>
              <a:chOff x="277" y="1471"/>
              <a:chExt cx="168" cy="82"/>
            </a:xfrm>
          </xdr:grpSpPr>
          <xdr:sp macro="" textlink="">
            <xdr:nvSpPr>
              <xdr:cNvPr id="2128" name="Option Button 80" hidden="1">
                <a:extLst>
                  <a:ext uri="{63B3BB69-23CF-44E3-9099-C40C66FF867C}">
                    <a14:compatExt spid="_x0000_s2128"/>
                  </a:ext>
                </a:extLst>
              </xdr:cNvPr>
              <xdr:cNvSpPr/>
            </xdr:nvSpPr>
            <xdr:spPr>
              <a:xfrm>
                <a:off x="295" y="1499"/>
                <a:ext cx="32" cy="23"/>
              </a:xfrm>
              <a:prstGeom prst="rect">
                <a:avLst/>
              </a:prstGeom>
            </xdr:spPr>
          </xdr:sp>
          <xdr:sp macro="" textlink="">
            <xdr:nvSpPr>
              <xdr:cNvPr id="2129" name="Option Button 81" hidden="1">
                <a:extLst>
                  <a:ext uri="{63B3BB69-23CF-44E3-9099-C40C66FF867C}">
                    <a14:compatExt spid="_x0000_s2129"/>
                  </a:ext>
                </a:extLst>
              </xdr:cNvPr>
              <xdr:cNvSpPr/>
            </xdr:nvSpPr>
            <xdr:spPr>
              <a:xfrm>
                <a:off x="351" y="1499"/>
                <a:ext cx="32" cy="23"/>
              </a:xfrm>
              <a:prstGeom prst="rect">
                <a:avLst/>
              </a:prstGeom>
            </xdr:spPr>
          </xdr:sp>
          <xdr:sp macro="" textlink="">
            <xdr:nvSpPr>
              <xdr:cNvPr id="2130" name="Option Button 82" hidden="1">
                <a:extLst>
                  <a:ext uri="{63B3BB69-23CF-44E3-9099-C40C66FF867C}">
                    <a14:compatExt spid="_x0000_s2130"/>
                  </a:ext>
                </a:extLst>
              </xdr:cNvPr>
              <xdr:cNvSpPr/>
            </xdr:nvSpPr>
            <xdr:spPr>
              <a:xfrm>
                <a:off x="407" y="1499"/>
                <a:ext cx="32" cy="23"/>
              </a:xfrm>
              <a:prstGeom prst="rect">
                <a:avLst/>
              </a:prstGeom>
            </xdr:spPr>
          </xdr:sp>
          <xdr:sp macro="" textlink="">
            <xdr:nvSpPr>
              <xdr:cNvPr id="2131" name="Group Box 83" hidden="1">
                <a:extLst>
                  <a:ext uri="{63B3BB69-23CF-44E3-9099-C40C66FF867C}">
                    <a14:compatExt spid="_x0000_s2131"/>
                  </a:ext>
                </a:extLst>
              </xdr:cNvPr>
              <xdr:cNvSpPr/>
            </xdr:nvSpPr>
            <xdr:spPr>
              <a:xfrm>
                <a:off x="277" y="1471"/>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24</xdr:row>
          <xdr:rowOff>0</xdr:rowOff>
        </xdr:from>
        <xdr:to>
          <xdr:col>9</xdr:col>
          <xdr:colOff>0</xdr:colOff>
          <xdr:row>25</xdr:row>
          <xdr:rowOff>0</xdr:rowOff>
        </xdr:to>
        <xdr:grpSp>
          <xdr:nvGrpSpPr>
            <xdr:cNvPr id="2138" name="Group 90"/>
            <xdr:cNvGrpSpPr>
              <a:grpSpLocks/>
            </xdr:cNvGrpSpPr>
          </xdr:nvGrpSpPr>
          <xdr:grpSpPr bwMode="auto">
            <a:xfrm>
              <a:off x="2638425" y="14506575"/>
              <a:ext cx="1600200" cy="781050"/>
              <a:chOff x="277" y="1553"/>
              <a:chExt cx="168" cy="82"/>
            </a:xfrm>
          </xdr:grpSpPr>
          <xdr:sp macro="" textlink="">
            <xdr:nvSpPr>
              <xdr:cNvPr id="2134" name="Option Button 86" hidden="1">
                <a:extLst>
                  <a:ext uri="{63B3BB69-23CF-44E3-9099-C40C66FF867C}">
                    <a14:compatExt spid="_x0000_s2134"/>
                  </a:ext>
                </a:extLst>
              </xdr:cNvPr>
              <xdr:cNvSpPr/>
            </xdr:nvSpPr>
            <xdr:spPr>
              <a:xfrm>
                <a:off x="295" y="1581"/>
                <a:ext cx="32" cy="23"/>
              </a:xfrm>
              <a:prstGeom prst="rect">
                <a:avLst/>
              </a:prstGeom>
            </xdr:spPr>
          </xdr:sp>
          <xdr:sp macro="" textlink="">
            <xdr:nvSpPr>
              <xdr:cNvPr id="2135" name="Option Button 87" hidden="1">
                <a:extLst>
                  <a:ext uri="{63B3BB69-23CF-44E3-9099-C40C66FF867C}">
                    <a14:compatExt spid="_x0000_s2135"/>
                  </a:ext>
                </a:extLst>
              </xdr:cNvPr>
              <xdr:cNvSpPr/>
            </xdr:nvSpPr>
            <xdr:spPr>
              <a:xfrm>
                <a:off x="351" y="1581"/>
                <a:ext cx="32" cy="23"/>
              </a:xfrm>
              <a:prstGeom prst="rect">
                <a:avLst/>
              </a:prstGeom>
            </xdr:spPr>
          </xdr:sp>
          <xdr:sp macro="" textlink="">
            <xdr:nvSpPr>
              <xdr:cNvPr id="2136" name="Option Button 88" hidden="1">
                <a:extLst>
                  <a:ext uri="{63B3BB69-23CF-44E3-9099-C40C66FF867C}">
                    <a14:compatExt spid="_x0000_s2136"/>
                  </a:ext>
                </a:extLst>
              </xdr:cNvPr>
              <xdr:cNvSpPr/>
            </xdr:nvSpPr>
            <xdr:spPr>
              <a:xfrm>
                <a:off x="407" y="1581"/>
                <a:ext cx="32" cy="23"/>
              </a:xfrm>
              <a:prstGeom prst="rect">
                <a:avLst/>
              </a:prstGeom>
            </xdr:spPr>
          </xdr:sp>
          <xdr:sp macro="" textlink="">
            <xdr:nvSpPr>
              <xdr:cNvPr id="2137" name="Group Box 89" hidden="1">
                <a:extLst>
                  <a:ext uri="{63B3BB69-23CF-44E3-9099-C40C66FF867C}">
                    <a14:compatExt spid="_x0000_s2137"/>
                  </a:ext>
                </a:extLst>
              </xdr:cNvPr>
              <xdr:cNvSpPr/>
            </xdr:nvSpPr>
            <xdr:spPr>
              <a:xfrm>
                <a:off x="277" y="1553"/>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25</xdr:row>
          <xdr:rowOff>0</xdr:rowOff>
        </xdr:from>
        <xdr:to>
          <xdr:col>9</xdr:col>
          <xdr:colOff>0</xdr:colOff>
          <xdr:row>26</xdr:row>
          <xdr:rowOff>0</xdr:rowOff>
        </xdr:to>
        <xdr:grpSp>
          <xdr:nvGrpSpPr>
            <xdr:cNvPr id="2144" name="Group 96"/>
            <xdr:cNvGrpSpPr>
              <a:grpSpLocks/>
            </xdr:cNvGrpSpPr>
          </xdr:nvGrpSpPr>
          <xdr:grpSpPr bwMode="auto">
            <a:xfrm>
              <a:off x="2638425" y="15287625"/>
              <a:ext cx="1600200" cy="781050"/>
              <a:chOff x="277" y="1635"/>
              <a:chExt cx="168" cy="82"/>
            </a:xfrm>
          </xdr:grpSpPr>
          <xdr:sp macro="" textlink="">
            <xdr:nvSpPr>
              <xdr:cNvPr id="2140" name="Option Button 92" hidden="1">
                <a:extLst>
                  <a:ext uri="{63B3BB69-23CF-44E3-9099-C40C66FF867C}">
                    <a14:compatExt spid="_x0000_s2140"/>
                  </a:ext>
                </a:extLst>
              </xdr:cNvPr>
              <xdr:cNvSpPr/>
            </xdr:nvSpPr>
            <xdr:spPr>
              <a:xfrm>
                <a:off x="295" y="1663"/>
                <a:ext cx="32" cy="23"/>
              </a:xfrm>
              <a:prstGeom prst="rect">
                <a:avLst/>
              </a:prstGeom>
            </xdr:spPr>
          </xdr:sp>
          <xdr:sp macro="" textlink="">
            <xdr:nvSpPr>
              <xdr:cNvPr id="2141" name="Option Button 93" hidden="1">
                <a:extLst>
                  <a:ext uri="{63B3BB69-23CF-44E3-9099-C40C66FF867C}">
                    <a14:compatExt spid="_x0000_s2141"/>
                  </a:ext>
                </a:extLst>
              </xdr:cNvPr>
              <xdr:cNvSpPr/>
            </xdr:nvSpPr>
            <xdr:spPr>
              <a:xfrm>
                <a:off x="351" y="1663"/>
                <a:ext cx="32" cy="23"/>
              </a:xfrm>
              <a:prstGeom prst="rect">
                <a:avLst/>
              </a:prstGeom>
            </xdr:spPr>
          </xdr:sp>
          <xdr:sp macro="" textlink="">
            <xdr:nvSpPr>
              <xdr:cNvPr id="2142" name="Option Button 94" hidden="1">
                <a:extLst>
                  <a:ext uri="{63B3BB69-23CF-44E3-9099-C40C66FF867C}">
                    <a14:compatExt spid="_x0000_s2142"/>
                  </a:ext>
                </a:extLst>
              </xdr:cNvPr>
              <xdr:cNvSpPr/>
            </xdr:nvSpPr>
            <xdr:spPr>
              <a:xfrm>
                <a:off x="407" y="1663"/>
                <a:ext cx="32" cy="23"/>
              </a:xfrm>
              <a:prstGeom prst="rect">
                <a:avLst/>
              </a:prstGeom>
            </xdr:spPr>
          </xdr:sp>
          <xdr:sp macro="" textlink="">
            <xdr:nvSpPr>
              <xdr:cNvPr id="2143" name="Group Box 95" hidden="1">
                <a:extLst>
                  <a:ext uri="{63B3BB69-23CF-44E3-9099-C40C66FF867C}">
                    <a14:compatExt spid="_x0000_s2143"/>
                  </a:ext>
                </a:extLst>
              </xdr:cNvPr>
              <xdr:cNvSpPr/>
            </xdr:nvSpPr>
            <xdr:spPr>
              <a:xfrm>
                <a:off x="277" y="1635"/>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xdr:row>
          <xdr:rowOff>0</xdr:rowOff>
        </xdr:from>
        <xdr:to>
          <xdr:col>9</xdr:col>
          <xdr:colOff>0</xdr:colOff>
          <xdr:row>27</xdr:row>
          <xdr:rowOff>0</xdr:rowOff>
        </xdr:to>
        <xdr:grpSp>
          <xdr:nvGrpSpPr>
            <xdr:cNvPr id="2150" name="Group 102"/>
            <xdr:cNvGrpSpPr>
              <a:grpSpLocks/>
            </xdr:cNvGrpSpPr>
          </xdr:nvGrpSpPr>
          <xdr:grpSpPr bwMode="auto">
            <a:xfrm>
              <a:off x="2638425" y="16068675"/>
              <a:ext cx="1600200" cy="781050"/>
              <a:chOff x="277" y="1717"/>
              <a:chExt cx="168" cy="82"/>
            </a:xfrm>
          </xdr:grpSpPr>
          <xdr:sp macro="" textlink="">
            <xdr:nvSpPr>
              <xdr:cNvPr id="2146" name="Option Button 98" hidden="1">
                <a:extLst>
                  <a:ext uri="{63B3BB69-23CF-44E3-9099-C40C66FF867C}">
                    <a14:compatExt spid="_x0000_s2146"/>
                  </a:ext>
                </a:extLst>
              </xdr:cNvPr>
              <xdr:cNvSpPr/>
            </xdr:nvSpPr>
            <xdr:spPr>
              <a:xfrm>
                <a:off x="295" y="1745"/>
                <a:ext cx="32" cy="23"/>
              </a:xfrm>
              <a:prstGeom prst="rect">
                <a:avLst/>
              </a:prstGeom>
            </xdr:spPr>
          </xdr:sp>
          <xdr:sp macro="" textlink="">
            <xdr:nvSpPr>
              <xdr:cNvPr id="2147" name="Option Button 99" hidden="1">
                <a:extLst>
                  <a:ext uri="{63B3BB69-23CF-44E3-9099-C40C66FF867C}">
                    <a14:compatExt spid="_x0000_s2147"/>
                  </a:ext>
                </a:extLst>
              </xdr:cNvPr>
              <xdr:cNvSpPr/>
            </xdr:nvSpPr>
            <xdr:spPr>
              <a:xfrm>
                <a:off x="351" y="1745"/>
                <a:ext cx="32" cy="23"/>
              </a:xfrm>
              <a:prstGeom prst="rect">
                <a:avLst/>
              </a:prstGeom>
            </xdr:spPr>
          </xdr:sp>
          <xdr:sp macro="" textlink="">
            <xdr:nvSpPr>
              <xdr:cNvPr id="2148" name="Option Button 100" hidden="1">
                <a:extLst>
                  <a:ext uri="{63B3BB69-23CF-44E3-9099-C40C66FF867C}">
                    <a14:compatExt spid="_x0000_s2148"/>
                  </a:ext>
                </a:extLst>
              </xdr:cNvPr>
              <xdr:cNvSpPr/>
            </xdr:nvSpPr>
            <xdr:spPr>
              <a:xfrm>
                <a:off x="407" y="1745"/>
                <a:ext cx="32" cy="23"/>
              </a:xfrm>
              <a:prstGeom prst="rect">
                <a:avLst/>
              </a:prstGeom>
            </xdr:spPr>
          </xdr:sp>
          <xdr:sp macro="" textlink="">
            <xdr:nvSpPr>
              <xdr:cNvPr id="2149" name="Group Box 101" hidden="1">
                <a:extLst>
                  <a:ext uri="{63B3BB69-23CF-44E3-9099-C40C66FF867C}">
                    <a14:compatExt spid="_x0000_s2149"/>
                  </a:ext>
                </a:extLst>
              </xdr:cNvPr>
              <xdr:cNvSpPr/>
            </xdr:nvSpPr>
            <xdr:spPr>
              <a:xfrm>
                <a:off x="277" y="1717"/>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27</xdr:row>
          <xdr:rowOff>0</xdr:rowOff>
        </xdr:from>
        <xdr:to>
          <xdr:col>9</xdr:col>
          <xdr:colOff>0</xdr:colOff>
          <xdr:row>28</xdr:row>
          <xdr:rowOff>0</xdr:rowOff>
        </xdr:to>
        <xdr:grpSp>
          <xdr:nvGrpSpPr>
            <xdr:cNvPr id="2156" name="Group 108"/>
            <xdr:cNvGrpSpPr>
              <a:grpSpLocks/>
            </xdr:cNvGrpSpPr>
          </xdr:nvGrpSpPr>
          <xdr:grpSpPr bwMode="auto">
            <a:xfrm>
              <a:off x="2638425" y="16849725"/>
              <a:ext cx="1600200" cy="781050"/>
              <a:chOff x="277" y="1799"/>
              <a:chExt cx="168" cy="82"/>
            </a:xfrm>
          </xdr:grpSpPr>
          <xdr:sp macro="" textlink="">
            <xdr:nvSpPr>
              <xdr:cNvPr id="2152" name="Option Button 104" hidden="1">
                <a:extLst>
                  <a:ext uri="{63B3BB69-23CF-44E3-9099-C40C66FF867C}">
                    <a14:compatExt spid="_x0000_s2152"/>
                  </a:ext>
                </a:extLst>
              </xdr:cNvPr>
              <xdr:cNvSpPr/>
            </xdr:nvSpPr>
            <xdr:spPr>
              <a:xfrm>
                <a:off x="295" y="1827"/>
                <a:ext cx="32" cy="23"/>
              </a:xfrm>
              <a:prstGeom prst="rect">
                <a:avLst/>
              </a:prstGeom>
            </xdr:spPr>
          </xdr:sp>
          <xdr:sp macro="" textlink="">
            <xdr:nvSpPr>
              <xdr:cNvPr id="2153" name="Option Button 105" hidden="1">
                <a:extLst>
                  <a:ext uri="{63B3BB69-23CF-44E3-9099-C40C66FF867C}">
                    <a14:compatExt spid="_x0000_s2153"/>
                  </a:ext>
                </a:extLst>
              </xdr:cNvPr>
              <xdr:cNvSpPr/>
            </xdr:nvSpPr>
            <xdr:spPr>
              <a:xfrm>
                <a:off x="351" y="1827"/>
                <a:ext cx="32" cy="23"/>
              </a:xfrm>
              <a:prstGeom prst="rect">
                <a:avLst/>
              </a:prstGeom>
            </xdr:spPr>
          </xdr:sp>
          <xdr:sp macro="" textlink="">
            <xdr:nvSpPr>
              <xdr:cNvPr id="2154" name="Option Button 106" hidden="1">
                <a:extLst>
                  <a:ext uri="{63B3BB69-23CF-44E3-9099-C40C66FF867C}">
                    <a14:compatExt spid="_x0000_s2154"/>
                  </a:ext>
                </a:extLst>
              </xdr:cNvPr>
              <xdr:cNvSpPr/>
            </xdr:nvSpPr>
            <xdr:spPr>
              <a:xfrm>
                <a:off x="407" y="1827"/>
                <a:ext cx="32" cy="23"/>
              </a:xfrm>
              <a:prstGeom prst="rect">
                <a:avLst/>
              </a:prstGeom>
            </xdr:spPr>
          </xdr:sp>
          <xdr:sp macro="" textlink="">
            <xdr:nvSpPr>
              <xdr:cNvPr id="2155" name="Group Box 107" hidden="1">
                <a:extLst>
                  <a:ext uri="{63B3BB69-23CF-44E3-9099-C40C66FF867C}">
                    <a14:compatExt spid="_x0000_s2155"/>
                  </a:ext>
                </a:extLst>
              </xdr:cNvPr>
              <xdr:cNvSpPr/>
            </xdr:nvSpPr>
            <xdr:spPr>
              <a:xfrm>
                <a:off x="277" y="1799"/>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28</xdr:row>
          <xdr:rowOff>0</xdr:rowOff>
        </xdr:from>
        <xdr:to>
          <xdr:col>9</xdr:col>
          <xdr:colOff>0</xdr:colOff>
          <xdr:row>29</xdr:row>
          <xdr:rowOff>0</xdr:rowOff>
        </xdr:to>
        <xdr:grpSp>
          <xdr:nvGrpSpPr>
            <xdr:cNvPr id="2162" name="Group 114"/>
            <xdr:cNvGrpSpPr>
              <a:grpSpLocks/>
            </xdr:cNvGrpSpPr>
          </xdr:nvGrpSpPr>
          <xdr:grpSpPr bwMode="auto">
            <a:xfrm>
              <a:off x="2638425" y="17630775"/>
              <a:ext cx="1600200" cy="781050"/>
              <a:chOff x="277" y="1881"/>
              <a:chExt cx="168" cy="82"/>
            </a:xfrm>
          </xdr:grpSpPr>
          <xdr:sp macro="" textlink="">
            <xdr:nvSpPr>
              <xdr:cNvPr id="2158" name="Option Button 110" hidden="1">
                <a:extLst>
                  <a:ext uri="{63B3BB69-23CF-44E3-9099-C40C66FF867C}">
                    <a14:compatExt spid="_x0000_s2158"/>
                  </a:ext>
                </a:extLst>
              </xdr:cNvPr>
              <xdr:cNvSpPr/>
            </xdr:nvSpPr>
            <xdr:spPr>
              <a:xfrm>
                <a:off x="295" y="1909"/>
                <a:ext cx="32" cy="23"/>
              </a:xfrm>
              <a:prstGeom prst="rect">
                <a:avLst/>
              </a:prstGeom>
            </xdr:spPr>
          </xdr:sp>
          <xdr:sp macro="" textlink="">
            <xdr:nvSpPr>
              <xdr:cNvPr id="2159" name="Option Button 111" hidden="1">
                <a:extLst>
                  <a:ext uri="{63B3BB69-23CF-44E3-9099-C40C66FF867C}">
                    <a14:compatExt spid="_x0000_s2159"/>
                  </a:ext>
                </a:extLst>
              </xdr:cNvPr>
              <xdr:cNvSpPr/>
            </xdr:nvSpPr>
            <xdr:spPr>
              <a:xfrm>
                <a:off x="351" y="1909"/>
                <a:ext cx="32" cy="23"/>
              </a:xfrm>
              <a:prstGeom prst="rect">
                <a:avLst/>
              </a:prstGeom>
            </xdr:spPr>
          </xdr:sp>
          <xdr:sp macro="" textlink="">
            <xdr:nvSpPr>
              <xdr:cNvPr id="2160" name="Option Button 112" hidden="1">
                <a:extLst>
                  <a:ext uri="{63B3BB69-23CF-44E3-9099-C40C66FF867C}">
                    <a14:compatExt spid="_x0000_s2160"/>
                  </a:ext>
                </a:extLst>
              </xdr:cNvPr>
              <xdr:cNvSpPr/>
            </xdr:nvSpPr>
            <xdr:spPr>
              <a:xfrm>
                <a:off x="407" y="1909"/>
                <a:ext cx="32" cy="23"/>
              </a:xfrm>
              <a:prstGeom prst="rect">
                <a:avLst/>
              </a:prstGeom>
            </xdr:spPr>
          </xdr:sp>
          <xdr:sp macro="" textlink="">
            <xdr:nvSpPr>
              <xdr:cNvPr id="2161" name="Group Box 113" hidden="1">
                <a:extLst>
                  <a:ext uri="{63B3BB69-23CF-44E3-9099-C40C66FF867C}">
                    <a14:compatExt spid="_x0000_s2161"/>
                  </a:ext>
                </a:extLst>
              </xdr:cNvPr>
              <xdr:cNvSpPr/>
            </xdr:nvSpPr>
            <xdr:spPr>
              <a:xfrm>
                <a:off x="277" y="1881"/>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29</xdr:row>
          <xdr:rowOff>0</xdr:rowOff>
        </xdr:from>
        <xdr:to>
          <xdr:col>9</xdr:col>
          <xdr:colOff>0</xdr:colOff>
          <xdr:row>30</xdr:row>
          <xdr:rowOff>0</xdr:rowOff>
        </xdr:to>
        <xdr:grpSp>
          <xdr:nvGrpSpPr>
            <xdr:cNvPr id="2168" name="Group 120"/>
            <xdr:cNvGrpSpPr>
              <a:grpSpLocks/>
            </xdr:cNvGrpSpPr>
          </xdr:nvGrpSpPr>
          <xdr:grpSpPr bwMode="auto">
            <a:xfrm>
              <a:off x="2638425" y="18411825"/>
              <a:ext cx="1600200" cy="781050"/>
              <a:chOff x="277" y="1963"/>
              <a:chExt cx="168" cy="82"/>
            </a:xfrm>
          </xdr:grpSpPr>
          <xdr:sp macro="" textlink="">
            <xdr:nvSpPr>
              <xdr:cNvPr id="2164" name="Option Button 116" hidden="1">
                <a:extLst>
                  <a:ext uri="{63B3BB69-23CF-44E3-9099-C40C66FF867C}">
                    <a14:compatExt spid="_x0000_s2164"/>
                  </a:ext>
                </a:extLst>
              </xdr:cNvPr>
              <xdr:cNvSpPr/>
            </xdr:nvSpPr>
            <xdr:spPr>
              <a:xfrm>
                <a:off x="295" y="1991"/>
                <a:ext cx="32" cy="23"/>
              </a:xfrm>
              <a:prstGeom prst="rect">
                <a:avLst/>
              </a:prstGeom>
            </xdr:spPr>
          </xdr:sp>
          <xdr:sp macro="" textlink="">
            <xdr:nvSpPr>
              <xdr:cNvPr id="2165" name="Option Button 117" hidden="1">
                <a:extLst>
                  <a:ext uri="{63B3BB69-23CF-44E3-9099-C40C66FF867C}">
                    <a14:compatExt spid="_x0000_s2165"/>
                  </a:ext>
                </a:extLst>
              </xdr:cNvPr>
              <xdr:cNvSpPr/>
            </xdr:nvSpPr>
            <xdr:spPr>
              <a:xfrm>
                <a:off x="351" y="1991"/>
                <a:ext cx="32" cy="23"/>
              </a:xfrm>
              <a:prstGeom prst="rect">
                <a:avLst/>
              </a:prstGeom>
            </xdr:spPr>
          </xdr:sp>
          <xdr:sp macro="" textlink="">
            <xdr:nvSpPr>
              <xdr:cNvPr id="2166" name="Option Button 118" hidden="1">
                <a:extLst>
                  <a:ext uri="{63B3BB69-23CF-44E3-9099-C40C66FF867C}">
                    <a14:compatExt spid="_x0000_s2166"/>
                  </a:ext>
                </a:extLst>
              </xdr:cNvPr>
              <xdr:cNvSpPr/>
            </xdr:nvSpPr>
            <xdr:spPr>
              <a:xfrm>
                <a:off x="407" y="1991"/>
                <a:ext cx="32" cy="23"/>
              </a:xfrm>
              <a:prstGeom prst="rect">
                <a:avLst/>
              </a:prstGeom>
            </xdr:spPr>
          </xdr:sp>
          <xdr:sp macro="" textlink="">
            <xdr:nvSpPr>
              <xdr:cNvPr id="2167" name="Group Box 119" hidden="1">
                <a:extLst>
                  <a:ext uri="{63B3BB69-23CF-44E3-9099-C40C66FF867C}">
                    <a14:compatExt spid="_x0000_s2167"/>
                  </a:ext>
                </a:extLst>
              </xdr:cNvPr>
              <xdr:cNvSpPr/>
            </xdr:nvSpPr>
            <xdr:spPr>
              <a:xfrm>
                <a:off x="277" y="1963"/>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30</xdr:row>
          <xdr:rowOff>0</xdr:rowOff>
        </xdr:from>
        <xdr:to>
          <xdr:col>9</xdr:col>
          <xdr:colOff>0</xdr:colOff>
          <xdr:row>31</xdr:row>
          <xdr:rowOff>0</xdr:rowOff>
        </xdr:to>
        <xdr:grpSp>
          <xdr:nvGrpSpPr>
            <xdr:cNvPr id="2174" name="Group 126"/>
            <xdr:cNvGrpSpPr>
              <a:grpSpLocks/>
            </xdr:cNvGrpSpPr>
          </xdr:nvGrpSpPr>
          <xdr:grpSpPr bwMode="auto">
            <a:xfrm>
              <a:off x="2638425" y="19192875"/>
              <a:ext cx="1600200" cy="781050"/>
              <a:chOff x="277" y="2045"/>
              <a:chExt cx="168" cy="82"/>
            </a:xfrm>
          </xdr:grpSpPr>
          <xdr:sp macro="" textlink="">
            <xdr:nvSpPr>
              <xdr:cNvPr id="2170" name="Option Button 122" hidden="1">
                <a:extLst>
                  <a:ext uri="{63B3BB69-23CF-44E3-9099-C40C66FF867C}">
                    <a14:compatExt spid="_x0000_s2170"/>
                  </a:ext>
                </a:extLst>
              </xdr:cNvPr>
              <xdr:cNvSpPr/>
            </xdr:nvSpPr>
            <xdr:spPr>
              <a:xfrm>
                <a:off x="295" y="2073"/>
                <a:ext cx="32" cy="23"/>
              </a:xfrm>
              <a:prstGeom prst="rect">
                <a:avLst/>
              </a:prstGeom>
            </xdr:spPr>
          </xdr:sp>
          <xdr:sp macro="" textlink="">
            <xdr:nvSpPr>
              <xdr:cNvPr id="2171" name="Option Button 123" hidden="1">
                <a:extLst>
                  <a:ext uri="{63B3BB69-23CF-44E3-9099-C40C66FF867C}">
                    <a14:compatExt spid="_x0000_s2171"/>
                  </a:ext>
                </a:extLst>
              </xdr:cNvPr>
              <xdr:cNvSpPr/>
            </xdr:nvSpPr>
            <xdr:spPr>
              <a:xfrm>
                <a:off x="351" y="2073"/>
                <a:ext cx="32" cy="23"/>
              </a:xfrm>
              <a:prstGeom prst="rect">
                <a:avLst/>
              </a:prstGeom>
            </xdr:spPr>
          </xdr:sp>
          <xdr:sp macro="" textlink="">
            <xdr:nvSpPr>
              <xdr:cNvPr id="2172" name="Option Button 124" hidden="1">
                <a:extLst>
                  <a:ext uri="{63B3BB69-23CF-44E3-9099-C40C66FF867C}">
                    <a14:compatExt spid="_x0000_s2172"/>
                  </a:ext>
                </a:extLst>
              </xdr:cNvPr>
              <xdr:cNvSpPr/>
            </xdr:nvSpPr>
            <xdr:spPr>
              <a:xfrm>
                <a:off x="407" y="2073"/>
                <a:ext cx="32" cy="23"/>
              </a:xfrm>
              <a:prstGeom prst="rect">
                <a:avLst/>
              </a:prstGeom>
            </xdr:spPr>
          </xdr:sp>
          <xdr:sp macro="" textlink="">
            <xdr:nvSpPr>
              <xdr:cNvPr id="2173" name="Group Box 125" hidden="1">
                <a:extLst>
                  <a:ext uri="{63B3BB69-23CF-44E3-9099-C40C66FF867C}">
                    <a14:compatExt spid="_x0000_s2173"/>
                  </a:ext>
                </a:extLst>
              </xdr:cNvPr>
              <xdr:cNvSpPr/>
            </xdr:nvSpPr>
            <xdr:spPr>
              <a:xfrm>
                <a:off x="277" y="2045"/>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32</xdr:row>
          <xdr:rowOff>0</xdr:rowOff>
        </xdr:from>
        <xdr:to>
          <xdr:col>9</xdr:col>
          <xdr:colOff>0</xdr:colOff>
          <xdr:row>33</xdr:row>
          <xdr:rowOff>0</xdr:rowOff>
        </xdr:to>
        <xdr:grpSp>
          <xdr:nvGrpSpPr>
            <xdr:cNvPr id="2180" name="Group 132"/>
            <xdr:cNvGrpSpPr>
              <a:grpSpLocks/>
            </xdr:cNvGrpSpPr>
          </xdr:nvGrpSpPr>
          <xdr:grpSpPr bwMode="auto">
            <a:xfrm>
              <a:off x="2638425" y="20164425"/>
              <a:ext cx="1600200" cy="781050"/>
              <a:chOff x="277" y="2147"/>
              <a:chExt cx="168" cy="82"/>
            </a:xfrm>
          </xdr:grpSpPr>
          <xdr:sp macro="" textlink="">
            <xdr:nvSpPr>
              <xdr:cNvPr id="2176" name="Option Button 128" hidden="1">
                <a:extLst>
                  <a:ext uri="{63B3BB69-23CF-44E3-9099-C40C66FF867C}">
                    <a14:compatExt spid="_x0000_s2176"/>
                  </a:ext>
                </a:extLst>
              </xdr:cNvPr>
              <xdr:cNvSpPr/>
            </xdr:nvSpPr>
            <xdr:spPr>
              <a:xfrm>
                <a:off x="295" y="2175"/>
                <a:ext cx="32" cy="23"/>
              </a:xfrm>
              <a:prstGeom prst="rect">
                <a:avLst/>
              </a:prstGeom>
            </xdr:spPr>
          </xdr:sp>
          <xdr:sp macro="" textlink="">
            <xdr:nvSpPr>
              <xdr:cNvPr id="2177" name="Option Button 129" hidden="1">
                <a:extLst>
                  <a:ext uri="{63B3BB69-23CF-44E3-9099-C40C66FF867C}">
                    <a14:compatExt spid="_x0000_s2177"/>
                  </a:ext>
                </a:extLst>
              </xdr:cNvPr>
              <xdr:cNvSpPr/>
            </xdr:nvSpPr>
            <xdr:spPr>
              <a:xfrm>
                <a:off x="351" y="2175"/>
                <a:ext cx="32" cy="23"/>
              </a:xfrm>
              <a:prstGeom prst="rect">
                <a:avLst/>
              </a:prstGeom>
            </xdr:spPr>
          </xdr:sp>
          <xdr:sp macro="" textlink="">
            <xdr:nvSpPr>
              <xdr:cNvPr id="2178" name="Option Button 130" hidden="1">
                <a:extLst>
                  <a:ext uri="{63B3BB69-23CF-44E3-9099-C40C66FF867C}">
                    <a14:compatExt spid="_x0000_s2178"/>
                  </a:ext>
                </a:extLst>
              </xdr:cNvPr>
              <xdr:cNvSpPr/>
            </xdr:nvSpPr>
            <xdr:spPr>
              <a:xfrm>
                <a:off x="407" y="2175"/>
                <a:ext cx="32" cy="23"/>
              </a:xfrm>
              <a:prstGeom prst="rect">
                <a:avLst/>
              </a:prstGeom>
            </xdr:spPr>
          </xdr:sp>
          <xdr:sp macro="" textlink="">
            <xdr:nvSpPr>
              <xdr:cNvPr id="2179" name="Group Box 131" hidden="1">
                <a:extLst>
                  <a:ext uri="{63B3BB69-23CF-44E3-9099-C40C66FF867C}">
                    <a14:compatExt spid="_x0000_s2179"/>
                  </a:ext>
                </a:extLst>
              </xdr:cNvPr>
              <xdr:cNvSpPr/>
            </xdr:nvSpPr>
            <xdr:spPr>
              <a:xfrm>
                <a:off x="277" y="2147"/>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33</xdr:row>
          <xdr:rowOff>0</xdr:rowOff>
        </xdr:from>
        <xdr:to>
          <xdr:col>9</xdr:col>
          <xdr:colOff>0</xdr:colOff>
          <xdr:row>34</xdr:row>
          <xdr:rowOff>0</xdr:rowOff>
        </xdr:to>
        <xdr:grpSp>
          <xdr:nvGrpSpPr>
            <xdr:cNvPr id="2186" name="Group 138"/>
            <xdr:cNvGrpSpPr>
              <a:grpSpLocks/>
            </xdr:cNvGrpSpPr>
          </xdr:nvGrpSpPr>
          <xdr:grpSpPr bwMode="auto">
            <a:xfrm>
              <a:off x="2638425" y="20945475"/>
              <a:ext cx="1600200" cy="781050"/>
              <a:chOff x="277" y="2229"/>
              <a:chExt cx="168" cy="82"/>
            </a:xfrm>
          </xdr:grpSpPr>
          <xdr:sp macro="" textlink="">
            <xdr:nvSpPr>
              <xdr:cNvPr id="2182" name="Option Button 134" hidden="1">
                <a:extLst>
                  <a:ext uri="{63B3BB69-23CF-44E3-9099-C40C66FF867C}">
                    <a14:compatExt spid="_x0000_s2182"/>
                  </a:ext>
                </a:extLst>
              </xdr:cNvPr>
              <xdr:cNvSpPr/>
            </xdr:nvSpPr>
            <xdr:spPr>
              <a:xfrm>
                <a:off x="295" y="2257"/>
                <a:ext cx="32" cy="23"/>
              </a:xfrm>
              <a:prstGeom prst="rect">
                <a:avLst/>
              </a:prstGeom>
            </xdr:spPr>
          </xdr:sp>
          <xdr:sp macro="" textlink="">
            <xdr:nvSpPr>
              <xdr:cNvPr id="2183" name="Option Button 135" hidden="1">
                <a:extLst>
                  <a:ext uri="{63B3BB69-23CF-44E3-9099-C40C66FF867C}">
                    <a14:compatExt spid="_x0000_s2183"/>
                  </a:ext>
                </a:extLst>
              </xdr:cNvPr>
              <xdr:cNvSpPr/>
            </xdr:nvSpPr>
            <xdr:spPr>
              <a:xfrm>
                <a:off x="351" y="2257"/>
                <a:ext cx="32" cy="23"/>
              </a:xfrm>
              <a:prstGeom prst="rect">
                <a:avLst/>
              </a:prstGeom>
            </xdr:spPr>
          </xdr:sp>
          <xdr:sp macro="" textlink="">
            <xdr:nvSpPr>
              <xdr:cNvPr id="2184" name="Option Button 136" hidden="1">
                <a:extLst>
                  <a:ext uri="{63B3BB69-23CF-44E3-9099-C40C66FF867C}">
                    <a14:compatExt spid="_x0000_s2184"/>
                  </a:ext>
                </a:extLst>
              </xdr:cNvPr>
              <xdr:cNvSpPr/>
            </xdr:nvSpPr>
            <xdr:spPr>
              <a:xfrm>
                <a:off x="407" y="2257"/>
                <a:ext cx="32" cy="23"/>
              </a:xfrm>
              <a:prstGeom prst="rect">
                <a:avLst/>
              </a:prstGeom>
            </xdr:spPr>
          </xdr:sp>
          <xdr:sp macro="" textlink="">
            <xdr:nvSpPr>
              <xdr:cNvPr id="2185" name="Group Box 137" hidden="1">
                <a:extLst>
                  <a:ext uri="{63B3BB69-23CF-44E3-9099-C40C66FF867C}">
                    <a14:compatExt spid="_x0000_s2185"/>
                  </a:ext>
                </a:extLst>
              </xdr:cNvPr>
              <xdr:cNvSpPr/>
            </xdr:nvSpPr>
            <xdr:spPr>
              <a:xfrm>
                <a:off x="277" y="2229"/>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35</xdr:row>
          <xdr:rowOff>0</xdr:rowOff>
        </xdr:from>
        <xdr:to>
          <xdr:col>9</xdr:col>
          <xdr:colOff>0</xdr:colOff>
          <xdr:row>36</xdr:row>
          <xdr:rowOff>0</xdr:rowOff>
        </xdr:to>
        <xdr:grpSp>
          <xdr:nvGrpSpPr>
            <xdr:cNvPr id="2192" name="Group 144"/>
            <xdr:cNvGrpSpPr>
              <a:grpSpLocks/>
            </xdr:cNvGrpSpPr>
          </xdr:nvGrpSpPr>
          <xdr:grpSpPr bwMode="auto">
            <a:xfrm>
              <a:off x="2638425" y="21917025"/>
              <a:ext cx="1600200" cy="781050"/>
              <a:chOff x="277" y="2333"/>
              <a:chExt cx="168" cy="82"/>
            </a:xfrm>
          </xdr:grpSpPr>
          <xdr:sp macro="" textlink="">
            <xdr:nvSpPr>
              <xdr:cNvPr id="2188" name="Option Button 140" hidden="1">
                <a:extLst>
                  <a:ext uri="{63B3BB69-23CF-44E3-9099-C40C66FF867C}">
                    <a14:compatExt spid="_x0000_s2188"/>
                  </a:ext>
                </a:extLst>
              </xdr:cNvPr>
              <xdr:cNvSpPr/>
            </xdr:nvSpPr>
            <xdr:spPr>
              <a:xfrm>
                <a:off x="295" y="2361"/>
                <a:ext cx="32" cy="23"/>
              </a:xfrm>
              <a:prstGeom prst="rect">
                <a:avLst/>
              </a:prstGeom>
            </xdr:spPr>
          </xdr:sp>
          <xdr:sp macro="" textlink="">
            <xdr:nvSpPr>
              <xdr:cNvPr id="2189" name="Option Button 141" hidden="1">
                <a:extLst>
                  <a:ext uri="{63B3BB69-23CF-44E3-9099-C40C66FF867C}">
                    <a14:compatExt spid="_x0000_s2189"/>
                  </a:ext>
                </a:extLst>
              </xdr:cNvPr>
              <xdr:cNvSpPr/>
            </xdr:nvSpPr>
            <xdr:spPr>
              <a:xfrm>
                <a:off x="351" y="2361"/>
                <a:ext cx="32" cy="23"/>
              </a:xfrm>
              <a:prstGeom prst="rect">
                <a:avLst/>
              </a:prstGeom>
            </xdr:spPr>
          </xdr:sp>
          <xdr:sp macro="" textlink="">
            <xdr:nvSpPr>
              <xdr:cNvPr id="2190" name="Option Button 142" hidden="1">
                <a:extLst>
                  <a:ext uri="{63B3BB69-23CF-44E3-9099-C40C66FF867C}">
                    <a14:compatExt spid="_x0000_s2190"/>
                  </a:ext>
                </a:extLst>
              </xdr:cNvPr>
              <xdr:cNvSpPr/>
            </xdr:nvSpPr>
            <xdr:spPr>
              <a:xfrm>
                <a:off x="407" y="2361"/>
                <a:ext cx="32" cy="23"/>
              </a:xfrm>
              <a:prstGeom prst="rect">
                <a:avLst/>
              </a:prstGeom>
            </xdr:spPr>
          </xdr:sp>
          <xdr:sp macro="" textlink="">
            <xdr:nvSpPr>
              <xdr:cNvPr id="2191" name="Group Box 143" hidden="1">
                <a:extLst>
                  <a:ext uri="{63B3BB69-23CF-44E3-9099-C40C66FF867C}">
                    <a14:compatExt spid="_x0000_s2191"/>
                  </a:ext>
                </a:extLst>
              </xdr:cNvPr>
              <xdr:cNvSpPr/>
            </xdr:nvSpPr>
            <xdr:spPr>
              <a:xfrm>
                <a:off x="277" y="2333"/>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36</xdr:row>
          <xdr:rowOff>0</xdr:rowOff>
        </xdr:from>
        <xdr:to>
          <xdr:col>9</xdr:col>
          <xdr:colOff>0</xdr:colOff>
          <xdr:row>37</xdr:row>
          <xdr:rowOff>0</xdr:rowOff>
        </xdr:to>
        <xdr:grpSp>
          <xdr:nvGrpSpPr>
            <xdr:cNvPr id="2198" name="Group 150"/>
            <xdr:cNvGrpSpPr>
              <a:grpSpLocks/>
            </xdr:cNvGrpSpPr>
          </xdr:nvGrpSpPr>
          <xdr:grpSpPr bwMode="auto">
            <a:xfrm>
              <a:off x="2638425" y="22698075"/>
              <a:ext cx="1600200" cy="781050"/>
              <a:chOff x="277" y="2415"/>
              <a:chExt cx="168" cy="82"/>
            </a:xfrm>
          </xdr:grpSpPr>
          <xdr:sp macro="" textlink="">
            <xdr:nvSpPr>
              <xdr:cNvPr id="2194" name="Option Button 146" hidden="1">
                <a:extLst>
                  <a:ext uri="{63B3BB69-23CF-44E3-9099-C40C66FF867C}">
                    <a14:compatExt spid="_x0000_s2194"/>
                  </a:ext>
                </a:extLst>
              </xdr:cNvPr>
              <xdr:cNvSpPr/>
            </xdr:nvSpPr>
            <xdr:spPr>
              <a:xfrm>
                <a:off x="295" y="2443"/>
                <a:ext cx="32" cy="23"/>
              </a:xfrm>
              <a:prstGeom prst="rect">
                <a:avLst/>
              </a:prstGeom>
            </xdr:spPr>
          </xdr:sp>
          <xdr:sp macro="" textlink="">
            <xdr:nvSpPr>
              <xdr:cNvPr id="2195" name="Option Button 147" hidden="1">
                <a:extLst>
                  <a:ext uri="{63B3BB69-23CF-44E3-9099-C40C66FF867C}">
                    <a14:compatExt spid="_x0000_s2195"/>
                  </a:ext>
                </a:extLst>
              </xdr:cNvPr>
              <xdr:cNvSpPr/>
            </xdr:nvSpPr>
            <xdr:spPr>
              <a:xfrm>
                <a:off x="351" y="2443"/>
                <a:ext cx="32" cy="23"/>
              </a:xfrm>
              <a:prstGeom prst="rect">
                <a:avLst/>
              </a:prstGeom>
            </xdr:spPr>
          </xdr:sp>
          <xdr:sp macro="" textlink="">
            <xdr:nvSpPr>
              <xdr:cNvPr id="2196" name="Option Button 148" hidden="1">
                <a:extLst>
                  <a:ext uri="{63B3BB69-23CF-44E3-9099-C40C66FF867C}">
                    <a14:compatExt spid="_x0000_s2196"/>
                  </a:ext>
                </a:extLst>
              </xdr:cNvPr>
              <xdr:cNvSpPr/>
            </xdr:nvSpPr>
            <xdr:spPr>
              <a:xfrm>
                <a:off x="407" y="2443"/>
                <a:ext cx="32" cy="23"/>
              </a:xfrm>
              <a:prstGeom prst="rect">
                <a:avLst/>
              </a:prstGeom>
            </xdr:spPr>
          </xdr:sp>
          <xdr:sp macro="" textlink="">
            <xdr:nvSpPr>
              <xdr:cNvPr id="2197" name="Group Box 149" hidden="1">
                <a:extLst>
                  <a:ext uri="{63B3BB69-23CF-44E3-9099-C40C66FF867C}">
                    <a14:compatExt spid="_x0000_s2197"/>
                  </a:ext>
                </a:extLst>
              </xdr:cNvPr>
              <xdr:cNvSpPr/>
            </xdr:nvSpPr>
            <xdr:spPr>
              <a:xfrm>
                <a:off x="277" y="2415"/>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37</xdr:row>
          <xdr:rowOff>0</xdr:rowOff>
        </xdr:from>
        <xdr:to>
          <xdr:col>9</xdr:col>
          <xdr:colOff>0</xdr:colOff>
          <xdr:row>38</xdr:row>
          <xdr:rowOff>0</xdr:rowOff>
        </xdr:to>
        <xdr:grpSp>
          <xdr:nvGrpSpPr>
            <xdr:cNvPr id="2204" name="Group 156"/>
            <xdr:cNvGrpSpPr>
              <a:grpSpLocks/>
            </xdr:cNvGrpSpPr>
          </xdr:nvGrpSpPr>
          <xdr:grpSpPr bwMode="auto">
            <a:xfrm>
              <a:off x="2638425" y="23479125"/>
              <a:ext cx="1600200" cy="781050"/>
              <a:chOff x="277" y="2497"/>
              <a:chExt cx="168" cy="82"/>
            </a:xfrm>
          </xdr:grpSpPr>
          <xdr:sp macro="" textlink="">
            <xdr:nvSpPr>
              <xdr:cNvPr id="2200" name="Option Button 152" hidden="1">
                <a:extLst>
                  <a:ext uri="{63B3BB69-23CF-44E3-9099-C40C66FF867C}">
                    <a14:compatExt spid="_x0000_s2200"/>
                  </a:ext>
                </a:extLst>
              </xdr:cNvPr>
              <xdr:cNvSpPr/>
            </xdr:nvSpPr>
            <xdr:spPr>
              <a:xfrm>
                <a:off x="295" y="2525"/>
                <a:ext cx="32" cy="23"/>
              </a:xfrm>
              <a:prstGeom prst="rect">
                <a:avLst/>
              </a:prstGeom>
            </xdr:spPr>
          </xdr:sp>
          <xdr:sp macro="" textlink="">
            <xdr:nvSpPr>
              <xdr:cNvPr id="2201" name="Option Button 153" hidden="1">
                <a:extLst>
                  <a:ext uri="{63B3BB69-23CF-44E3-9099-C40C66FF867C}">
                    <a14:compatExt spid="_x0000_s2201"/>
                  </a:ext>
                </a:extLst>
              </xdr:cNvPr>
              <xdr:cNvSpPr/>
            </xdr:nvSpPr>
            <xdr:spPr>
              <a:xfrm>
                <a:off x="351" y="2525"/>
                <a:ext cx="32" cy="23"/>
              </a:xfrm>
              <a:prstGeom prst="rect">
                <a:avLst/>
              </a:prstGeom>
            </xdr:spPr>
          </xdr:sp>
          <xdr:sp macro="" textlink="">
            <xdr:nvSpPr>
              <xdr:cNvPr id="2202" name="Option Button 154" hidden="1">
                <a:extLst>
                  <a:ext uri="{63B3BB69-23CF-44E3-9099-C40C66FF867C}">
                    <a14:compatExt spid="_x0000_s2202"/>
                  </a:ext>
                </a:extLst>
              </xdr:cNvPr>
              <xdr:cNvSpPr/>
            </xdr:nvSpPr>
            <xdr:spPr>
              <a:xfrm>
                <a:off x="407" y="2525"/>
                <a:ext cx="32" cy="23"/>
              </a:xfrm>
              <a:prstGeom prst="rect">
                <a:avLst/>
              </a:prstGeom>
            </xdr:spPr>
          </xdr:sp>
          <xdr:sp macro="" textlink="">
            <xdr:nvSpPr>
              <xdr:cNvPr id="2203" name="Group Box 155" hidden="1">
                <a:extLst>
                  <a:ext uri="{63B3BB69-23CF-44E3-9099-C40C66FF867C}">
                    <a14:compatExt spid="_x0000_s2203"/>
                  </a:ext>
                </a:extLst>
              </xdr:cNvPr>
              <xdr:cNvSpPr/>
            </xdr:nvSpPr>
            <xdr:spPr>
              <a:xfrm>
                <a:off x="277" y="2497"/>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38</xdr:row>
          <xdr:rowOff>0</xdr:rowOff>
        </xdr:from>
        <xdr:to>
          <xdr:col>9</xdr:col>
          <xdr:colOff>0</xdr:colOff>
          <xdr:row>39</xdr:row>
          <xdr:rowOff>0</xdr:rowOff>
        </xdr:to>
        <xdr:grpSp>
          <xdr:nvGrpSpPr>
            <xdr:cNvPr id="2210" name="Group 162"/>
            <xdr:cNvGrpSpPr>
              <a:grpSpLocks/>
            </xdr:cNvGrpSpPr>
          </xdr:nvGrpSpPr>
          <xdr:grpSpPr bwMode="auto">
            <a:xfrm>
              <a:off x="2638425" y="24260175"/>
              <a:ext cx="1600200" cy="781050"/>
              <a:chOff x="277" y="2579"/>
              <a:chExt cx="168" cy="82"/>
            </a:xfrm>
          </xdr:grpSpPr>
          <xdr:sp macro="" textlink="">
            <xdr:nvSpPr>
              <xdr:cNvPr id="2206" name="Option Button 158" hidden="1">
                <a:extLst>
                  <a:ext uri="{63B3BB69-23CF-44E3-9099-C40C66FF867C}">
                    <a14:compatExt spid="_x0000_s2206"/>
                  </a:ext>
                </a:extLst>
              </xdr:cNvPr>
              <xdr:cNvSpPr/>
            </xdr:nvSpPr>
            <xdr:spPr>
              <a:xfrm>
                <a:off x="295" y="2607"/>
                <a:ext cx="32" cy="23"/>
              </a:xfrm>
              <a:prstGeom prst="rect">
                <a:avLst/>
              </a:prstGeom>
            </xdr:spPr>
          </xdr:sp>
          <xdr:sp macro="" textlink="">
            <xdr:nvSpPr>
              <xdr:cNvPr id="2207" name="Option Button 159" hidden="1">
                <a:extLst>
                  <a:ext uri="{63B3BB69-23CF-44E3-9099-C40C66FF867C}">
                    <a14:compatExt spid="_x0000_s2207"/>
                  </a:ext>
                </a:extLst>
              </xdr:cNvPr>
              <xdr:cNvSpPr/>
            </xdr:nvSpPr>
            <xdr:spPr>
              <a:xfrm>
                <a:off x="351" y="2607"/>
                <a:ext cx="32" cy="23"/>
              </a:xfrm>
              <a:prstGeom prst="rect">
                <a:avLst/>
              </a:prstGeom>
            </xdr:spPr>
          </xdr:sp>
          <xdr:sp macro="" textlink="">
            <xdr:nvSpPr>
              <xdr:cNvPr id="2208" name="Option Button 160" hidden="1">
                <a:extLst>
                  <a:ext uri="{63B3BB69-23CF-44E3-9099-C40C66FF867C}">
                    <a14:compatExt spid="_x0000_s2208"/>
                  </a:ext>
                </a:extLst>
              </xdr:cNvPr>
              <xdr:cNvSpPr/>
            </xdr:nvSpPr>
            <xdr:spPr>
              <a:xfrm>
                <a:off x="407" y="2607"/>
                <a:ext cx="32" cy="23"/>
              </a:xfrm>
              <a:prstGeom prst="rect">
                <a:avLst/>
              </a:prstGeom>
            </xdr:spPr>
          </xdr:sp>
          <xdr:sp macro="" textlink="">
            <xdr:nvSpPr>
              <xdr:cNvPr id="2209" name="Group Box 161" hidden="1">
                <a:extLst>
                  <a:ext uri="{63B3BB69-23CF-44E3-9099-C40C66FF867C}">
                    <a14:compatExt spid="_x0000_s2209"/>
                  </a:ext>
                </a:extLst>
              </xdr:cNvPr>
              <xdr:cNvSpPr/>
            </xdr:nvSpPr>
            <xdr:spPr>
              <a:xfrm>
                <a:off x="277" y="2579"/>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39</xdr:row>
          <xdr:rowOff>0</xdr:rowOff>
        </xdr:from>
        <xdr:to>
          <xdr:col>9</xdr:col>
          <xdr:colOff>0</xdr:colOff>
          <xdr:row>40</xdr:row>
          <xdr:rowOff>0</xdr:rowOff>
        </xdr:to>
        <xdr:grpSp>
          <xdr:nvGrpSpPr>
            <xdr:cNvPr id="2216" name="Group 168"/>
            <xdr:cNvGrpSpPr>
              <a:grpSpLocks/>
            </xdr:cNvGrpSpPr>
          </xdr:nvGrpSpPr>
          <xdr:grpSpPr bwMode="auto">
            <a:xfrm>
              <a:off x="2638425" y="25041225"/>
              <a:ext cx="1600200" cy="781050"/>
              <a:chOff x="277" y="2661"/>
              <a:chExt cx="168" cy="82"/>
            </a:xfrm>
          </xdr:grpSpPr>
          <xdr:sp macro="" textlink="">
            <xdr:nvSpPr>
              <xdr:cNvPr id="2212" name="Option Button 164" hidden="1">
                <a:extLst>
                  <a:ext uri="{63B3BB69-23CF-44E3-9099-C40C66FF867C}">
                    <a14:compatExt spid="_x0000_s2212"/>
                  </a:ext>
                </a:extLst>
              </xdr:cNvPr>
              <xdr:cNvSpPr/>
            </xdr:nvSpPr>
            <xdr:spPr>
              <a:xfrm>
                <a:off x="295" y="2689"/>
                <a:ext cx="32" cy="23"/>
              </a:xfrm>
              <a:prstGeom prst="rect">
                <a:avLst/>
              </a:prstGeom>
            </xdr:spPr>
          </xdr:sp>
          <xdr:sp macro="" textlink="">
            <xdr:nvSpPr>
              <xdr:cNvPr id="2213" name="Option Button 165" hidden="1">
                <a:extLst>
                  <a:ext uri="{63B3BB69-23CF-44E3-9099-C40C66FF867C}">
                    <a14:compatExt spid="_x0000_s2213"/>
                  </a:ext>
                </a:extLst>
              </xdr:cNvPr>
              <xdr:cNvSpPr/>
            </xdr:nvSpPr>
            <xdr:spPr>
              <a:xfrm>
                <a:off x="351" y="2689"/>
                <a:ext cx="32" cy="23"/>
              </a:xfrm>
              <a:prstGeom prst="rect">
                <a:avLst/>
              </a:prstGeom>
            </xdr:spPr>
          </xdr:sp>
          <xdr:sp macro="" textlink="">
            <xdr:nvSpPr>
              <xdr:cNvPr id="2214" name="Option Button 166" hidden="1">
                <a:extLst>
                  <a:ext uri="{63B3BB69-23CF-44E3-9099-C40C66FF867C}">
                    <a14:compatExt spid="_x0000_s2214"/>
                  </a:ext>
                </a:extLst>
              </xdr:cNvPr>
              <xdr:cNvSpPr/>
            </xdr:nvSpPr>
            <xdr:spPr>
              <a:xfrm>
                <a:off x="407" y="2689"/>
                <a:ext cx="32" cy="23"/>
              </a:xfrm>
              <a:prstGeom prst="rect">
                <a:avLst/>
              </a:prstGeom>
            </xdr:spPr>
          </xdr:sp>
          <xdr:sp macro="" textlink="">
            <xdr:nvSpPr>
              <xdr:cNvPr id="2215" name="Group Box 167" hidden="1">
                <a:extLst>
                  <a:ext uri="{63B3BB69-23CF-44E3-9099-C40C66FF867C}">
                    <a14:compatExt spid="_x0000_s2215"/>
                  </a:ext>
                </a:extLst>
              </xdr:cNvPr>
              <xdr:cNvSpPr/>
            </xdr:nvSpPr>
            <xdr:spPr>
              <a:xfrm>
                <a:off x="277" y="2661"/>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40</xdr:row>
          <xdr:rowOff>0</xdr:rowOff>
        </xdr:from>
        <xdr:to>
          <xdr:col>9</xdr:col>
          <xdr:colOff>0</xdr:colOff>
          <xdr:row>41</xdr:row>
          <xdr:rowOff>0</xdr:rowOff>
        </xdr:to>
        <xdr:grpSp>
          <xdr:nvGrpSpPr>
            <xdr:cNvPr id="2222" name="Group 174"/>
            <xdr:cNvGrpSpPr>
              <a:grpSpLocks/>
            </xdr:cNvGrpSpPr>
          </xdr:nvGrpSpPr>
          <xdr:grpSpPr bwMode="auto">
            <a:xfrm>
              <a:off x="2638425" y="25822275"/>
              <a:ext cx="1600200" cy="781050"/>
              <a:chOff x="277" y="2743"/>
              <a:chExt cx="168" cy="82"/>
            </a:xfrm>
          </xdr:grpSpPr>
          <xdr:sp macro="" textlink="">
            <xdr:nvSpPr>
              <xdr:cNvPr id="2218" name="Option Button 170" hidden="1">
                <a:extLst>
                  <a:ext uri="{63B3BB69-23CF-44E3-9099-C40C66FF867C}">
                    <a14:compatExt spid="_x0000_s2218"/>
                  </a:ext>
                </a:extLst>
              </xdr:cNvPr>
              <xdr:cNvSpPr/>
            </xdr:nvSpPr>
            <xdr:spPr>
              <a:xfrm>
                <a:off x="295" y="2771"/>
                <a:ext cx="32" cy="23"/>
              </a:xfrm>
              <a:prstGeom prst="rect">
                <a:avLst/>
              </a:prstGeom>
            </xdr:spPr>
          </xdr:sp>
          <xdr:sp macro="" textlink="">
            <xdr:nvSpPr>
              <xdr:cNvPr id="2219" name="Option Button 171" hidden="1">
                <a:extLst>
                  <a:ext uri="{63B3BB69-23CF-44E3-9099-C40C66FF867C}">
                    <a14:compatExt spid="_x0000_s2219"/>
                  </a:ext>
                </a:extLst>
              </xdr:cNvPr>
              <xdr:cNvSpPr/>
            </xdr:nvSpPr>
            <xdr:spPr>
              <a:xfrm>
                <a:off x="351" y="2771"/>
                <a:ext cx="32" cy="23"/>
              </a:xfrm>
              <a:prstGeom prst="rect">
                <a:avLst/>
              </a:prstGeom>
            </xdr:spPr>
          </xdr:sp>
          <xdr:sp macro="" textlink="">
            <xdr:nvSpPr>
              <xdr:cNvPr id="2220" name="Option Button 172" hidden="1">
                <a:extLst>
                  <a:ext uri="{63B3BB69-23CF-44E3-9099-C40C66FF867C}">
                    <a14:compatExt spid="_x0000_s2220"/>
                  </a:ext>
                </a:extLst>
              </xdr:cNvPr>
              <xdr:cNvSpPr/>
            </xdr:nvSpPr>
            <xdr:spPr>
              <a:xfrm>
                <a:off x="407" y="2771"/>
                <a:ext cx="32" cy="23"/>
              </a:xfrm>
              <a:prstGeom prst="rect">
                <a:avLst/>
              </a:prstGeom>
            </xdr:spPr>
          </xdr:sp>
          <xdr:sp macro="" textlink="">
            <xdr:nvSpPr>
              <xdr:cNvPr id="2221" name="Group Box 173" hidden="1">
                <a:extLst>
                  <a:ext uri="{63B3BB69-23CF-44E3-9099-C40C66FF867C}">
                    <a14:compatExt spid="_x0000_s2221"/>
                  </a:ext>
                </a:extLst>
              </xdr:cNvPr>
              <xdr:cNvSpPr/>
            </xdr:nvSpPr>
            <xdr:spPr>
              <a:xfrm>
                <a:off x="277" y="2743"/>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55</xdr:row>
          <xdr:rowOff>0</xdr:rowOff>
        </xdr:from>
        <xdr:to>
          <xdr:col>9</xdr:col>
          <xdr:colOff>0</xdr:colOff>
          <xdr:row>56</xdr:row>
          <xdr:rowOff>0</xdr:rowOff>
        </xdr:to>
        <xdr:grpSp>
          <xdr:nvGrpSpPr>
            <xdr:cNvPr id="2228" name="Group 180"/>
            <xdr:cNvGrpSpPr>
              <a:grpSpLocks/>
            </xdr:cNvGrpSpPr>
          </xdr:nvGrpSpPr>
          <xdr:grpSpPr bwMode="auto">
            <a:xfrm>
              <a:off x="2638425" y="29765625"/>
              <a:ext cx="1600200" cy="781050"/>
              <a:chOff x="277" y="3111"/>
              <a:chExt cx="168" cy="82"/>
            </a:xfrm>
          </xdr:grpSpPr>
          <xdr:sp macro="" textlink="">
            <xdr:nvSpPr>
              <xdr:cNvPr id="2224" name="Option Button 176" hidden="1">
                <a:extLst>
                  <a:ext uri="{63B3BB69-23CF-44E3-9099-C40C66FF867C}">
                    <a14:compatExt spid="_x0000_s2224"/>
                  </a:ext>
                </a:extLst>
              </xdr:cNvPr>
              <xdr:cNvSpPr/>
            </xdr:nvSpPr>
            <xdr:spPr>
              <a:xfrm>
                <a:off x="295" y="3139"/>
                <a:ext cx="32" cy="23"/>
              </a:xfrm>
              <a:prstGeom prst="rect">
                <a:avLst/>
              </a:prstGeom>
            </xdr:spPr>
          </xdr:sp>
          <xdr:sp macro="" textlink="">
            <xdr:nvSpPr>
              <xdr:cNvPr id="2225" name="Option Button 177" hidden="1">
                <a:extLst>
                  <a:ext uri="{63B3BB69-23CF-44E3-9099-C40C66FF867C}">
                    <a14:compatExt spid="_x0000_s2225"/>
                  </a:ext>
                </a:extLst>
              </xdr:cNvPr>
              <xdr:cNvSpPr/>
            </xdr:nvSpPr>
            <xdr:spPr>
              <a:xfrm>
                <a:off x="351" y="3139"/>
                <a:ext cx="32" cy="23"/>
              </a:xfrm>
              <a:prstGeom prst="rect">
                <a:avLst/>
              </a:prstGeom>
            </xdr:spPr>
          </xdr:sp>
          <xdr:sp macro="" textlink="">
            <xdr:nvSpPr>
              <xdr:cNvPr id="2226" name="Option Button 178" hidden="1">
                <a:extLst>
                  <a:ext uri="{63B3BB69-23CF-44E3-9099-C40C66FF867C}">
                    <a14:compatExt spid="_x0000_s2226"/>
                  </a:ext>
                </a:extLst>
              </xdr:cNvPr>
              <xdr:cNvSpPr/>
            </xdr:nvSpPr>
            <xdr:spPr>
              <a:xfrm>
                <a:off x="407" y="3139"/>
                <a:ext cx="32" cy="23"/>
              </a:xfrm>
              <a:prstGeom prst="rect">
                <a:avLst/>
              </a:prstGeom>
            </xdr:spPr>
          </xdr:sp>
          <xdr:sp macro="" textlink="">
            <xdr:nvSpPr>
              <xdr:cNvPr id="2227" name="Group Box 179" hidden="1">
                <a:extLst>
                  <a:ext uri="{63B3BB69-23CF-44E3-9099-C40C66FF867C}">
                    <a14:compatExt spid="_x0000_s2227"/>
                  </a:ext>
                </a:extLst>
              </xdr:cNvPr>
              <xdr:cNvSpPr/>
            </xdr:nvSpPr>
            <xdr:spPr>
              <a:xfrm>
                <a:off x="277" y="3111"/>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56</xdr:row>
          <xdr:rowOff>0</xdr:rowOff>
        </xdr:from>
        <xdr:to>
          <xdr:col>9</xdr:col>
          <xdr:colOff>0</xdr:colOff>
          <xdr:row>57</xdr:row>
          <xdr:rowOff>0</xdr:rowOff>
        </xdr:to>
        <xdr:grpSp>
          <xdr:nvGrpSpPr>
            <xdr:cNvPr id="2234" name="Group 186"/>
            <xdr:cNvGrpSpPr>
              <a:grpSpLocks/>
            </xdr:cNvGrpSpPr>
          </xdr:nvGrpSpPr>
          <xdr:grpSpPr bwMode="auto">
            <a:xfrm>
              <a:off x="2638425" y="30546675"/>
              <a:ext cx="1600200" cy="781050"/>
              <a:chOff x="277" y="3193"/>
              <a:chExt cx="168" cy="82"/>
            </a:xfrm>
          </xdr:grpSpPr>
          <xdr:sp macro="" textlink="">
            <xdr:nvSpPr>
              <xdr:cNvPr id="2230" name="Option Button 182" hidden="1">
                <a:extLst>
                  <a:ext uri="{63B3BB69-23CF-44E3-9099-C40C66FF867C}">
                    <a14:compatExt spid="_x0000_s2230"/>
                  </a:ext>
                </a:extLst>
              </xdr:cNvPr>
              <xdr:cNvSpPr/>
            </xdr:nvSpPr>
            <xdr:spPr>
              <a:xfrm>
                <a:off x="295" y="3221"/>
                <a:ext cx="32" cy="23"/>
              </a:xfrm>
              <a:prstGeom prst="rect">
                <a:avLst/>
              </a:prstGeom>
            </xdr:spPr>
          </xdr:sp>
          <xdr:sp macro="" textlink="">
            <xdr:nvSpPr>
              <xdr:cNvPr id="2231" name="Option Button 183" hidden="1">
                <a:extLst>
                  <a:ext uri="{63B3BB69-23CF-44E3-9099-C40C66FF867C}">
                    <a14:compatExt spid="_x0000_s2231"/>
                  </a:ext>
                </a:extLst>
              </xdr:cNvPr>
              <xdr:cNvSpPr/>
            </xdr:nvSpPr>
            <xdr:spPr>
              <a:xfrm>
                <a:off x="351" y="3221"/>
                <a:ext cx="32" cy="23"/>
              </a:xfrm>
              <a:prstGeom prst="rect">
                <a:avLst/>
              </a:prstGeom>
            </xdr:spPr>
          </xdr:sp>
          <xdr:sp macro="" textlink="">
            <xdr:nvSpPr>
              <xdr:cNvPr id="2232" name="Option Button 184" hidden="1">
                <a:extLst>
                  <a:ext uri="{63B3BB69-23CF-44E3-9099-C40C66FF867C}">
                    <a14:compatExt spid="_x0000_s2232"/>
                  </a:ext>
                </a:extLst>
              </xdr:cNvPr>
              <xdr:cNvSpPr/>
            </xdr:nvSpPr>
            <xdr:spPr>
              <a:xfrm>
                <a:off x="407" y="3221"/>
                <a:ext cx="32" cy="23"/>
              </a:xfrm>
              <a:prstGeom prst="rect">
                <a:avLst/>
              </a:prstGeom>
            </xdr:spPr>
          </xdr:sp>
          <xdr:sp macro="" textlink="">
            <xdr:nvSpPr>
              <xdr:cNvPr id="2233" name="Group Box 185" hidden="1">
                <a:extLst>
                  <a:ext uri="{63B3BB69-23CF-44E3-9099-C40C66FF867C}">
                    <a14:compatExt spid="_x0000_s2233"/>
                  </a:ext>
                </a:extLst>
              </xdr:cNvPr>
              <xdr:cNvSpPr/>
            </xdr:nvSpPr>
            <xdr:spPr>
              <a:xfrm>
                <a:off x="277" y="3193"/>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58</xdr:row>
          <xdr:rowOff>0</xdr:rowOff>
        </xdr:from>
        <xdr:to>
          <xdr:col>9</xdr:col>
          <xdr:colOff>0</xdr:colOff>
          <xdr:row>59</xdr:row>
          <xdr:rowOff>0</xdr:rowOff>
        </xdr:to>
        <xdr:grpSp>
          <xdr:nvGrpSpPr>
            <xdr:cNvPr id="2240" name="Group 192"/>
            <xdr:cNvGrpSpPr>
              <a:grpSpLocks/>
            </xdr:cNvGrpSpPr>
          </xdr:nvGrpSpPr>
          <xdr:grpSpPr bwMode="auto">
            <a:xfrm>
              <a:off x="2638425" y="31518225"/>
              <a:ext cx="1600200" cy="781050"/>
              <a:chOff x="277" y="3296"/>
              <a:chExt cx="168" cy="82"/>
            </a:xfrm>
          </xdr:grpSpPr>
          <xdr:sp macro="" textlink="">
            <xdr:nvSpPr>
              <xdr:cNvPr id="2236" name="Option Button 188" hidden="1">
                <a:extLst>
                  <a:ext uri="{63B3BB69-23CF-44E3-9099-C40C66FF867C}">
                    <a14:compatExt spid="_x0000_s2236"/>
                  </a:ext>
                </a:extLst>
              </xdr:cNvPr>
              <xdr:cNvSpPr/>
            </xdr:nvSpPr>
            <xdr:spPr>
              <a:xfrm>
                <a:off x="295" y="3324"/>
                <a:ext cx="32" cy="23"/>
              </a:xfrm>
              <a:prstGeom prst="rect">
                <a:avLst/>
              </a:prstGeom>
            </xdr:spPr>
          </xdr:sp>
          <xdr:sp macro="" textlink="">
            <xdr:nvSpPr>
              <xdr:cNvPr id="2237" name="Option Button 189" hidden="1">
                <a:extLst>
                  <a:ext uri="{63B3BB69-23CF-44E3-9099-C40C66FF867C}">
                    <a14:compatExt spid="_x0000_s2237"/>
                  </a:ext>
                </a:extLst>
              </xdr:cNvPr>
              <xdr:cNvSpPr/>
            </xdr:nvSpPr>
            <xdr:spPr>
              <a:xfrm>
                <a:off x="351" y="3324"/>
                <a:ext cx="32" cy="23"/>
              </a:xfrm>
              <a:prstGeom prst="rect">
                <a:avLst/>
              </a:prstGeom>
            </xdr:spPr>
          </xdr:sp>
          <xdr:sp macro="" textlink="">
            <xdr:nvSpPr>
              <xdr:cNvPr id="2238" name="Option Button 190" hidden="1">
                <a:extLst>
                  <a:ext uri="{63B3BB69-23CF-44E3-9099-C40C66FF867C}">
                    <a14:compatExt spid="_x0000_s2238"/>
                  </a:ext>
                </a:extLst>
              </xdr:cNvPr>
              <xdr:cNvSpPr/>
            </xdr:nvSpPr>
            <xdr:spPr>
              <a:xfrm>
                <a:off x="407" y="3324"/>
                <a:ext cx="32" cy="23"/>
              </a:xfrm>
              <a:prstGeom prst="rect">
                <a:avLst/>
              </a:prstGeom>
            </xdr:spPr>
          </xdr:sp>
          <xdr:sp macro="" textlink="">
            <xdr:nvSpPr>
              <xdr:cNvPr id="2239" name="Group Box 191" hidden="1">
                <a:extLst>
                  <a:ext uri="{63B3BB69-23CF-44E3-9099-C40C66FF867C}">
                    <a14:compatExt spid="_x0000_s2239"/>
                  </a:ext>
                </a:extLst>
              </xdr:cNvPr>
              <xdr:cNvSpPr/>
            </xdr:nvSpPr>
            <xdr:spPr>
              <a:xfrm>
                <a:off x="277" y="3296"/>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59</xdr:row>
          <xdr:rowOff>0</xdr:rowOff>
        </xdr:from>
        <xdr:to>
          <xdr:col>9</xdr:col>
          <xdr:colOff>0</xdr:colOff>
          <xdr:row>60</xdr:row>
          <xdr:rowOff>0</xdr:rowOff>
        </xdr:to>
        <xdr:grpSp>
          <xdr:nvGrpSpPr>
            <xdr:cNvPr id="2246" name="Group 198"/>
            <xdr:cNvGrpSpPr>
              <a:grpSpLocks/>
            </xdr:cNvGrpSpPr>
          </xdr:nvGrpSpPr>
          <xdr:grpSpPr bwMode="auto">
            <a:xfrm>
              <a:off x="2638425" y="32299275"/>
              <a:ext cx="1600200" cy="781050"/>
              <a:chOff x="277" y="3378"/>
              <a:chExt cx="168" cy="82"/>
            </a:xfrm>
          </xdr:grpSpPr>
          <xdr:sp macro="" textlink="">
            <xdr:nvSpPr>
              <xdr:cNvPr id="2242" name="Option Button 194" hidden="1">
                <a:extLst>
                  <a:ext uri="{63B3BB69-23CF-44E3-9099-C40C66FF867C}">
                    <a14:compatExt spid="_x0000_s2242"/>
                  </a:ext>
                </a:extLst>
              </xdr:cNvPr>
              <xdr:cNvSpPr/>
            </xdr:nvSpPr>
            <xdr:spPr>
              <a:xfrm>
                <a:off x="295" y="3406"/>
                <a:ext cx="32" cy="23"/>
              </a:xfrm>
              <a:prstGeom prst="rect">
                <a:avLst/>
              </a:prstGeom>
            </xdr:spPr>
          </xdr:sp>
          <xdr:sp macro="" textlink="">
            <xdr:nvSpPr>
              <xdr:cNvPr id="2243" name="Option Button 195" hidden="1">
                <a:extLst>
                  <a:ext uri="{63B3BB69-23CF-44E3-9099-C40C66FF867C}">
                    <a14:compatExt spid="_x0000_s2243"/>
                  </a:ext>
                </a:extLst>
              </xdr:cNvPr>
              <xdr:cNvSpPr/>
            </xdr:nvSpPr>
            <xdr:spPr>
              <a:xfrm>
                <a:off x="351" y="3406"/>
                <a:ext cx="32" cy="23"/>
              </a:xfrm>
              <a:prstGeom prst="rect">
                <a:avLst/>
              </a:prstGeom>
            </xdr:spPr>
          </xdr:sp>
          <xdr:sp macro="" textlink="">
            <xdr:nvSpPr>
              <xdr:cNvPr id="2244" name="Option Button 196" hidden="1">
                <a:extLst>
                  <a:ext uri="{63B3BB69-23CF-44E3-9099-C40C66FF867C}">
                    <a14:compatExt spid="_x0000_s2244"/>
                  </a:ext>
                </a:extLst>
              </xdr:cNvPr>
              <xdr:cNvSpPr/>
            </xdr:nvSpPr>
            <xdr:spPr>
              <a:xfrm>
                <a:off x="407" y="3406"/>
                <a:ext cx="32" cy="23"/>
              </a:xfrm>
              <a:prstGeom prst="rect">
                <a:avLst/>
              </a:prstGeom>
            </xdr:spPr>
          </xdr:sp>
          <xdr:sp macro="" textlink="">
            <xdr:nvSpPr>
              <xdr:cNvPr id="2245" name="Group Box 197" hidden="1">
                <a:extLst>
                  <a:ext uri="{63B3BB69-23CF-44E3-9099-C40C66FF867C}">
                    <a14:compatExt spid="_x0000_s2245"/>
                  </a:ext>
                </a:extLst>
              </xdr:cNvPr>
              <xdr:cNvSpPr/>
            </xdr:nvSpPr>
            <xdr:spPr>
              <a:xfrm>
                <a:off x="277" y="3378"/>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60</xdr:row>
          <xdr:rowOff>0</xdr:rowOff>
        </xdr:from>
        <xdr:to>
          <xdr:col>9</xdr:col>
          <xdr:colOff>0</xdr:colOff>
          <xdr:row>61</xdr:row>
          <xdr:rowOff>0</xdr:rowOff>
        </xdr:to>
        <xdr:grpSp>
          <xdr:nvGrpSpPr>
            <xdr:cNvPr id="2252" name="Group 204"/>
            <xdr:cNvGrpSpPr>
              <a:grpSpLocks/>
            </xdr:cNvGrpSpPr>
          </xdr:nvGrpSpPr>
          <xdr:grpSpPr bwMode="auto">
            <a:xfrm>
              <a:off x="2638425" y="33080325"/>
              <a:ext cx="1600200" cy="781050"/>
              <a:chOff x="277" y="3460"/>
              <a:chExt cx="168" cy="82"/>
            </a:xfrm>
          </xdr:grpSpPr>
          <xdr:sp macro="" textlink="">
            <xdr:nvSpPr>
              <xdr:cNvPr id="2248" name="Option Button 200" hidden="1">
                <a:extLst>
                  <a:ext uri="{63B3BB69-23CF-44E3-9099-C40C66FF867C}">
                    <a14:compatExt spid="_x0000_s2248"/>
                  </a:ext>
                </a:extLst>
              </xdr:cNvPr>
              <xdr:cNvSpPr/>
            </xdr:nvSpPr>
            <xdr:spPr>
              <a:xfrm>
                <a:off x="295" y="3488"/>
                <a:ext cx="32" cy="23"/>
              </a:xfrm>
              <a:prstGeom prst="rect">
                <a:avLst/>
              </a:prstGeom>
            </xdr:spPr>
          </xdr:sp>
          <xdr:sp macro="" textlink="">
            <xdr:nvSpPr>
              <xdr:cNvPr id="2249" name="Option Button 201" hidden="1">
                <a:extLst>
                  <a:ext uri="{63B3BB69-23CF-44E3-9099-C40C66FF867C}">
                    <a14:compatExt spid="_x0000_s2249"/>
                  </a:ext>
                </a:extLst>
              </xdr:cNvPr>
              <xdr:cNvSpPr/>
            </xdr:nvSpPr>
            <xdr:spPr>
              <a:xfrm>
                <a:off x="351" y="3488"/>
                <a:ext cx="32" cy="23"/>
              </a:xfrm>
              <a:prstGeom prst="rect">
                <a:avLst/>
              </a:prstGeom>
            </xdr:spPr>
          </xdr:sp>
          <xdr:sp macro="" textlink="">
            <xdr:nvSpPr>
              <xdr:cNvPr id="2250" name="Option Button 202" hidden="1">
                <a:extLst>
                  <a:ext uri="{63B3BB69-23CF-44E3-9099-C40C66FF867C}">
                    <a14:compatExt spid="_x0000_s2250"/>
                  </a:ext>
                </a:extLst>
              </xdr:cNvPr>
              <xdr:cNvSpPr/>
            </xdr:nvSpPr>
            <xdr:spPr>
              <a:xfrm>
                <a:off x="407" y="3488"/>
                <a:ext cx="32" cy="23"/>
              </a:xfrm>
              <a:prstGeom prst="rect">
                <a:avLst/>
              </a:prstGeom>
            </xdr:spPr>
          </xdr:sp>
          <xdr:sp macro="" textlink="">
            <xdr:nvSpPr>
              <xdr:cNvPr id="2251" name="Group Box 203" hidden="1">
                <a:extLst>
                  <a:ext uri="{63B3BB69-23CF-44E3-9099-C40C66FF867C}">
                    <a14:compatExt spid="_x0000_s2251"/>
                  </a:ext>
                </a:extLst>
              </xdr:cNvPr>
              <xdr:cNvSpPr/>
            </xdr:nvSpPr>
            <xdr:spPr>
              <a:xfrm>
                <a:off x="277" y="3460"/>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61</xdr:row>
          <xdr:rowOff>0</xdr:rowOff>
        </xdr:from>
        <xdr:to>
          <xdr:col>9</xdr:col>
          <xdr:colOff>0</xdr:colOff>
          <xdr:row>62</xdr:row>
          <xdr:rowOff>0</xdr:rowOff>
        </xdr:to>
        <xdr:grpSp>
          <xdr:nvGrpSpPr>
            <xdr:cNvPr id="2258" name="Group 210"/>
            <xdr:cNvGrpSpPr>
              <a:grpSpLocks/>
            </xdr:cNvGrpSpPr>
          </xdr:nvGrpSpPr>
          <xdr:grpSpPr bwMode="auto">
            <a:xfrm>
              <a:off x="2638425" y="33861375"/>
              <a:ext cx="1600200" cy="781050"/>
              <a:chOff x="277" y="3542"/>
              <a:chExt cx="168" cy="82"/>
            </a:xfrm>
          </xdr:grpSpPr>
          <xdr:sp macro="" textlink="">
            <xdr:nvSpPr>
              <xdr:cNvPr id="2254" name="Option Button 206" hidden="1">
                <a:extLst>
                  <a:ext uri="{63B3BB69-23CF-44E3-9099-C40C66FF867C}">
                    <a14:compatExt spid="_x0000_s2254"/>
                  </a:ext>
                </a:extLst>
              </xdr:cNvPr>
              <xdr:cNvSpPr/>
            </xdr:nvSpPr>
            <xdr:spPr>
              <a:xfrm>
                <a:off x="295" y="3570"/>
                <a:ext cx="32" cy="23"/>
              </a:xfrm>
              <a:prstGeom prst="rect">
                <a:avLst/>
              </a:prstGeom>
            </xdr:spPr>
          </xdr:sp>
          <xdr:sp macro="" textlink="">
            <xdr:nvSpPr>
              <xdr:cNvPr id="2255" name="Option Button 207" hidden="1">
                <a:extLst>
                  <a:ext uri="{63B3BB69-23CF-44E3-9099-C40C66FF867C}">
                    <a14:compatExt spid="_x0000_s2255"/>
                  </a:ext>
                </a:extLst>
              </xdr:cNvPr>
              <xdr:cNvSpPr/>
            </xdr:nvSpPr>
            <xdr:spPr>
              <a:xfrm>
                <a:off x="351" y="3570"/>
                <a:ext cx="32" cy="23"/>
              </a:xfrm>
              <a:prstGeom prst="rect">
                <a:avLst/>
              </a:prstGeom>
            </xdr:spPr>
          </xdr:sp>
          <xdr:sp macro="" textlink="">
            <xdr:nvSpPr>
              <xdr:cNvPr id="2256" name="Option Button 208" hidden="1">
                <a:extLst>
                  <a:ext uri="{63B3BB69-23CF-44E3-9099-C40C66FF867C}">
                    <a14:compatExt spid="_x0000_s2256"/>
                  </a:ext>
                </a:extLst>
              </xdr:cNvPr>
              <xdr:cNvSpPr/>
            </xdr:nvSpPr>
            <xdr:spPr>
              <a:xfrm>
                <a:off x="407" y="3570"/>
                <a:ext cx="32" cy="23"/>
              </a:xfrm>
              <a:prstGeom prst="rect">
                <a:avLst/>
              </a:prstGeom>
            </xdr:spPr>
          </xdr:sp>
          <xdr:sp macro="" textlink="">
            <xdr:nvSpPr>
              <xdr:cNvPr id="2257" name="Group Box 209" hidden="1">
                <a:extLst>
                  <a:ext uri="{63B3BB69-23CF-44E3-9099-C40C66FF867C}">
                    <a14:compatExt spid="_x0000_s2257"/>
                  </a:ext>
                </a:extLst>
              </xdr:cNvPr>
              <xdr:cNvSpPr/>
            </xdr:nvSpPr>
            <xdr:spPr>
              <a:xfrm>
                <a:off x="277" y="3542"/>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62</xdr:row>
          <xdr:rowOff>0</xdr:rowOff>
        </xdr:from>
        <xdr:to>
          <xdr:col>9</xdr:col>
          <xdr:colOff>0</xdr:colOff>
          <xdr:row>63</xdr:row>
          <xdr:rowOff>0</xdr:rowOff>
        </xdr:to>
        <xdr:grpSp>
          <xdr:nvGrpSpPr>
            <xdr:cNvPr id="2264" name="Group 216"/>
            <xdr:cNvGrpSpPr>
              <a:grpSpLocks/>
            </xdr:cNvGrpSpPr>
          </xdr:nvGrpSpPr>
          <xdr:grpSpPr bwMode="auto">
            <a:xfrm>
              <a:off x="2638425" y="34642425"/>
              <a:ext cx="1600200" cy="781050"/>
              <a:chOff x="277" y="3624"/>
              <a:chExt cx="168" cy="82"/>
            </a:xfrm>
          </xdr:grpSpPr>
          <xdr:sp macro="" textlink="">
            <xdr:nvSpPr>
              <xdr:cNvPr id="2260" name="Option Button 212" hidden="1">
                <a:extLst>
                  <a:ext uri="{63B3BB69-23CF-44E3-9099-C40C66FF867C}">
                    <a14:compatExt spid="_x0000_s2260"/>
                  </a:ext>
                </a:extLst>
              </xdr:cNvPr>
              <xdr:cNvSpPr/>
            </xdr:nvSpPr>
            <xdr:spPr>
              <a:xfrm>
                <a:off x="295" y="3652"/>
                <a:ext cx="32" cy="23"/>
              </a:xfrm>
              <a:prstGeom prst="rect">
                <a:avLst/>
              </a:prstGeom>
            </xdr:spPr>
          </xdr:sp>
          <xdr:sp macro="" textlink="">
            <xdr:nvSpPr>
              <xdr:cNvPr id="2261" name="Option Button 213" hidden="1">
                <a:extLst>
                  <a:ext uri="{63B3BB69-23CF-44E3-9099-C40C66FF867C}">
                    <a14:compatExt spid="_x0000_s2261"/>
                  </a:ext>
                </a:extLst>
              </xdr:cNvPr>
              <xdr:cNvSpPr/>
            </xdr:nvSpPr>
            <xdr:spPr>
              <a:xfrm>
                <a:off x="351" y="3652"/>
                <a:ext cx="32" cy="23"/>
              </a:xfrm>
              <a:prstGeom prst="rect">
                <a:avLst/>
              </a:prstGeom>
            </xdr:spPr>
          </xdr:sp>
          <xdr:sp macro="" textlink="">
            <xdr:nvSpPr>
              <xdr:cNvPr id="2262" name="Option Button 214" hidden="1">
                <a:extLst>
                  <a:ext uri="{63B3BB69-23CF-44E3-9099-C40C66FF867C}">
                    <a14:compatExt spid="_x0000_s2262"/>
                  </a:ext>
                </a:extLst>
              </xdr:cNvPr>
              <xdr:cNvSpPr/>
            </xdr:nvSpPr>
            <xdr:spPr>
              <a:xfrm>
                <a:off x="407" y="3652"/>
                <a:ext cx="32" cy="23"/>
              </a:xfrm>
              <a:prstGeom prst="rect">
                <a:avLst/>
              </a:prstGeom>
            </xdr:spPr>
          </xdr:sp>
          <xdr:sp macro="" textlink="">
            <xdr:nvSpPr>
              <xdr:cNvPr id="2263" name="Group Box 215" hidden="1">
                <a:extLst>
                  <a:ext uri="{63B3BB69-23CF-44E3-9099-C40C66FF867C}">
                    <a14:compatExt spid="_x0000_s2263"/>
                  </a:ext>
                </a:extLst>
              </xdr:cNvPr>
              <xdr:cNvSpPr/>
            </xdr:nvSpPr>
            <xdr:spPr>
              <a:xfrm>
                <a:off x="277" y="3624"/>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63</xdr:row>
          <xdr:rowOff>0</xdr:rowOff>
        </xdr:from>
        <xdr:to>
          <xdr:col>9</xdr:col>
          <xdr:colOff>0</xdr:colOff>
          <xdr:row>64</xdr:row>
          <xdr:rowOff>0</xdr:rowOff>
        </xdr:to>
        <xdr:grpSp>
          <xdr:nvGrpSpPr>
            <xdr:cNvPr id="2270" name="Group 222"/>
            <xdr:cNvGrpSpPr>
              <a:grpSpLocks/>
            </xdr:cNvGrpSpPr>
          </xdr:nvGrpSpPr>
          <xdr:grpSpPr bwMode="auto">
            <a:xfrm>
              <a:off x="2638425" y="35423475"/>
              <a:ext cx="1600200" cy="781050"/>
              <a:chOff x="277" y="3706"/>
              <a:chExt cx="168" cy="82"/>
            </a:xfrm>
          </xdr:grpSpPr>
          <xdr:sp macro="" textlink="">
            <xdr:nvSpPr>
              <xdr:cNvPr id="2266" name="Option Button 218" hidden="1">
                <a:extLst>
                  <a:ext uri="{63B3BB69-23CF-44E3-9099-C40C66FF867C}">
                    <a14:compatExt spid="_x0000_s2266"/>
                  </a:ext>
                </a:extLst>
              </xdr:cNvPr>
              <xdr:cNvSpPr/>
            </xdr:nvSpPr>
            <xdr:spPr>
              <a:xfrm>
                <a:off x="295" y="3734"/>
                <a:ext cx="32" cy="23"/>
              </a:xfrm>
              <a:prstGeom prst="rect">
                <a:avLst/>
              </a:prstGeom>
            </xdr:spPr>
          </xdr:sp>
          <xdr:sp macro="" textlink="">
            <xdr:nvSpPr>
              <xdr:cNvPr id="2267" name="Option Button 219" hidden="1">
                <a:extLst>
                  <a:ext uri="{63B3BB69-23CF-44E3-9099-C40C66FF867C}">
                    <a14:compatExt spid="_x0000_s2267"/>
                  </a:ext>
                </a:extLst>
              </xdr:cNvPr>
              <xdr:cNvSpPr/>
            </xdr:nvSpPr>
            <xdr:spPr>
              <a:xfrm>
                <a:off x="351" y="3734"/>
                <a:ext cx="32" cy="23"/>
              </a:xfrm>
              <a:prstGeom prst="rect">
                <a:avLst/>
              </a:prstGeom>
            </xdr:spPr>
          </xdr:sp>
          <xdr:sp macro="" textlink="">
            <xdr:nvSpPr>
              <xdr:cNvPr id="2268" name="Option Button 220" hidden="1">
                <a:extLst>
                  <a:ext uri="{63B3BB69-23CF-44E3-9099-C40C66FF867C}">
                    <a14:compatExt spid="_x0000_s2268"/>
                  </a:ext>
                </a:extLst>
              </xdr:cNvPr>
              <xdr:cNvSpPr/>
            </xdr:nvSpPr>
            <xdr:spPr>
              <a:xfrm>
                <a:off x="407" y="3734"/>
                <a:ext cx="32" cy="23"/>
              </a:xfrm>
              <a:prstGeom prst="rect">
                <a:avLst/>
              </a:prstGeom>
            </xdr:spPr>
          </xdr:sp>
          <xdr:sp macro="" textlink="">
            <xdr:nvSpPr>
              <xdr:cNvPr id="2269" name="Group Box 221" hidden="1">
                <a:extLst>
                  <a:ext uri="{63B3BB69-23CF-44E3-9099-C40C66FF867C}">
                    <a14:compatExt spid="_x0000_s2269"/>
                  </a:ext>
                </a:extLst>
              </xdr:cNvPr>
              <xdr:cNvSpPr/>
            </xdr:nvSpPr>
            <xdr:spPr>
              <a:xfrm>
                <a:off x="277" y="3706"/>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64</xdr:row>
          <xdr:rowOff>0</xdr:rowOff>
        </xdr:from>
        <xdr:to>
          <xdr:col>9</xdr:col>
          <xdr:colOff>0</xdr:colOff>
          <xdr:row>65</xdr:row>
          <xdr:rowOff>0</xdr:rowOff>
        </xdr:to>
        <xdr:grpSp>
          <xdr:nvGrpSpPr>
            <xdr:cNvPr id="2276" name="Group 228"/>
            <xdr:cNvGrpSpPr>
              <a:grpSpLocks/>
            </xdr:cNvGrpSpPr>
          </xdr:nvGrpSpPr>
          <xdr:grpSpPr bwMode="auto">
            <a:xfrm>
              <a:off x="2638425" y="36204525"/>
              <a:ext cx="1600200" cy="781050"/>
              <a:chOff x="277" y="3788"/>
              <a:chExt cx="168" cy="82"/>
            </a:xfrm>
          </xdr:grpSpPr>
          <xdr:sp macro="" textlink="">
            <xdr:nvSpPr>
              <xdr:cNvPr id="2272" name="Option Button 224" hidden="1">
                <a:extLst>
                  <a:ext uri="{63B3BB69-23CF-44E3-9099-C40C66FF867C}">
                    <a14:compatExt spid="_x0000_s2272"/>
                  </a:ext>
                </a:extLst>
              </xdr:cNvPr>
              <xdr:cNvSpPr/>
            </xdr:nvSpPr>
            <xdr:spPr>
              <a:xfrm>
                <a:off x="295" y="3816"/>
                <a:ext cx="32" cy="23"/>
              </a:xfrm>
              <a:prstGeom prst="rect">
                <a:avLst/>
              </a:prstGeom>
            </xdr:spPr>
          </xdr:sp>
          <xdr:sp macro="" textlink="">
            <xdr:nvSpPr>
              <xdr:cNvPr id="2273" name="Option Button 225" hidden="1">
                <a:extLst>
                  <a:ext uri="{63B3BB69-23CF-44E3-9099-C40C66FF867C}">
                    <a14:compatExt spid="_x0000_s2273"/>
                  </a:ext>
                </a:extLst>
              </xdr:cNvPr>
              <xdr:cNvSpPr/>
            </xdr:nvSpPr>
            <xdr:spPr>
              <a:xfrm>
                <a:off x="351" y="3816"/>
                <a:ext cx="32" cy="23"/>
              </a:xfrm>
              <a:prstGeom prst="rect">
                <a:avLst/>
              </a:prstGeom>
            </xdr:spPr>
          </xdr:sp>
          <xdr:sp macro="" textlink="">
            <xdr:nvSpPr>
              <xdr:cNvPr id="2274" name="Option Button 226" hidden="1">
                <a:extLst>
                  <a:ext uri="{63B3BB69-23CF-44E3-9099-C40C66FF867C}">
                    <a14:compatExt spid="_x0000_s2274"/>
                  </a:ext>
                </a:extLst>
              </xdr:cNvPr>
              <xdr:cNvSpPr/>
            </xdr:nvSpPr>
            <xdr:spPr>
              <a:xfrm>
                <a:off x="407" y="3816"/>
                <a:ext cx="32" cy="23"/>
              </a:xfrm>
              <a:prstGeom prst="rect">
                <a:avLst/>
              </a:prstGeom>
            </xdr:spPr>
          </xdr:sp>
          <xdr:sp macro="" textlink="">
            <xdr:nvSpPr>
              <xdr:cNvPr id="2275" name="Group Box 227" hidden="1">
                <a:extLst>
                  <a:ext uri="{63B3BB69-23CF-44E3-9099-C40C66FF867C}">
                    <a14:compatExt spid="_x0000_s2275"/>
                  </a:ext>
                </a:extLst>
              </xdr:cNvPr>
              <xdr:cNvSpPr/>
            </xdr:nvSpPr>
            <xdr:spPr>
              <a:xfrm>
                <a:off x="277" y="3788"/>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65</xdr:row>
          <xdr:rowOff>0</xdr:rowOff>
        </xdr:from>
        <xdr:to>
          <xdr:col>9</xdr:col>
          <xdr:colOff>0</xdr:colOff>
          <xdr:row>66</xdr:row>
          <xdr:rowOff>0</xdr:rowOff>
        </xdr:to>
        <xdr:grpSp>
          <xdr:nvGrpSpPr>
            <xdr:cNvPr id="2282" name="Group 234"/>
            <xdr:cNvGrpSpPr>
              <a:grpSpLocks/>
            </xdr:cNvGrpSpPr>
          </xdr:nvGrpSpPr>
          <xdr:grpSpPr bwMode="auto">
            <a:xfrm>
              <a:off x="2638425" y="36985575"/>
              <a:ext cx="1600200" cy="781050"/>
              <a:chOff x="277" y="3870"/>
              <a:chExt cx="168" cy="82"/>
            </a:xfrm>
          </xdr:grpSpPr>
          <xdr:sp macro="" textlink="">
            <xdr:nvSpPr>
              <xdr:cNvPr id="2278" name="Option Button 230" hidden="1">
                <a:extLst>
                  <a:ext uri="{63B3BB69-23CF-44E3-9099-C40C66FF867C}">
                    <a14:compatExt spid="_x0000_s2278"/>
                  </a:ext>
                </a:extLst>
              </xdr:cNvPr>
              <xdr:cNvSpPr/>
            </xdr:nvSpPr>
            <xdr:spPr>
              <a:xfrm>
                <a:off x="295" y="3898"/>
                <a:ext cx="32" cy="23"/>
              </a:xfrm>
              <a:prstGeom prst="rect">
                <a:avLst/>
              </a:prstGeom>
            </xdr:spPr>
          </xdr:sp>
          <xdr:sp macro="" textlink="">
            <xdr:nvSpPr>
              <xdr:cNvPr id="2279" name="Option Button 231" hidden="1">
                <a:extLst>
                  <a:ext uri="{63B3BB69-23CF-44E3-9099-C40C66FF867C}">
                    <a14:compatExt spid="_x0000_s2279"/>
                  </a:ext>
                </a:extLst>
              </xdr:cNvPr>
              <xdr:cNvSpPr/>
            </xdr:nvSpPr>
            <xdr:spPr>
              <a:xfrm>
                <a:off x="351" y="3898"/>
                <a:ext cx="32" cy="23"/>
              </a:xfrm>
              <a:prstGeom prst="rect">
                <a:avLst/>
              </a:prstGeom>
            </xdr:spPr>
          </xdr:sp>
          <xdr:sp macro="" textlink="">
            <xdr:nvSpPr>
              <xdr:cNvPr id="2280" name="Option Button 232" hidden="1">
                <a:extLst>
                  <a:ext uri="{63B3BB69-23CF-44E3-9099-C40C66FF867C}">
                    <a14:compatExt spid="_x0000_s2280"/>
                  </a:ext>
                </a:extLst>
              </xdr:cNvPr>
              <xdr:cNvSpPr/>
            </xdr:nvSpPr>
            <xdr:spPr>
              <a:xfrm>
                <a:off x="407" y="3898"/>
                <a:ext cx="32" cy="23"/>
              </a:xfrm>
              <a:prstGeom prst="rect">
                <a:avLst/>
              </a:prstGeom>
            </xdr:spPr>
          </xdr:sp>
          <xdr:sp macro="" textlink="">
            <xdr:nvSpPr>
              <xdr:cNvPr id="2281" name="Group Box 233" hidden="1">
                <a:extLst>
                  <a:ext uri="{63B3BB69-23CF-44E3-9099-C40C66FF867C}">
                    <a14:compatExt spid="_x0000_s2281"/>
                  </a:ext>
                </a:extLst>
              </xdr:cNvPr>
              <xdr:cNvSpPr/>
            </xdr:nvSpPr>
            <xdr:spPr>
              <a:xfrm>
                <a:off x="277" y="3870"/>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67</xdr:row>
          <xdr:rowOff>0</xdr:rowOff>
        </xdr:from>
        <xdr:to>
          <xdr:col>9</xdr:col>
          <xdr:colOff>0</xdr:colOff>
          <xdr:row>68</xdr:row>
          <xdr:rowOff>0</xdr:rowOff>
        </xdr:to>
        <xdr:grpSp>
          <xdr:nvGrpSpPr>
            <xdr:cNvPr id="2288" name="Group 240"/>
            <xdr:cNvGrpSpPr>
              <a:grpSpLocks/>
            </xdr:cNvGrpSpPr>
          </xdr:nvGrpSpPr>
          <xdr:grpSpPr bwMode="auto">
            <a:xfrm>
              <a:off x="2638425" y="37957125"/>
              <a:ext cx="1600200" cy="781050"/>
              <a:chOff x="277" y="3973"/>
              <a:chExt cx="168" cy="82"/>
            </a:xfrm>
          </xdr:grpSpPr>
          <xdr:sp macro="" textlink="">
            <xdr:nvSpPr>
              <xdr:cNvPr id="2284" name="Option Button 236" hidden="1">
                <a:extLst>
                  <a:ext uri="{63B3BB69-23CF-44E3-9099-C40C66FF867C}">
                    <a14:compatExt spid="_x0000_s2284"/>
                  </a:ext>
                </a:extLst>
              </xdr:cNvPr>
              <xdr:cNvSpPr/>
            </xdr:nvSpPr>
            <xdr:spPr>
              <a:xfrm>
                <a:off x="295" y="4001"/>
                <a:ext cx="32" cy="23"/>
              </a:xfrm>
              <a:prstGeom prst="rect">
                <a:avLst/>
              </a:prstGeom>
            </xdr:spPr>
          </xdr:sp>
          <xdr:sp macro="" textlink="">
            <xdr:nvSpPr>
              <xdr:cNvPr id="2285" name="Option Button 237" hidden="1">
                <a:extLst>
                  <a:ext uri="{63B3BB69-23CF-44E3-9099-C40C66FF867C}">
                    <a14:compatExt spid="_x0000_s2285"/>
                  </a:ext>
                </a:extLst>
              </xdr:cNvPr>
              <xdr:cNvSpPr/>
            </xdr:nvSpPr>
            <xdr:spPr>
              <a:xfrm>
                <a:off x="351" y="4001"/>
                <a:ext cx="32" cy="23"/>
              </a:xfrm>
              <a:prstGeom prst="rect">
                <a:avLst/>
              </a:prstGeom>
            </xdr:spPr>
          </xdr:sp>
          <xdr:sp macro="" textlink="">
            <xdr:nvSpPr>
              <xdr:cNvPr id="2286" name="Option Button 238" hidden="1">
                <a:extLst>
                  <a:ext uri="{63B3BB69-23CF-44E3-9099-C40C66FF867C}">
                    <a14:compatExt spid="_x0000_s2286"/>
                  </a:ext>
                </a:extLst>
              </xdr:cNvPr>
              <xdr:cNvSpPr/>
            </xdr:nvSpPr>
            <xdr:spPr>
              <a:xfrm>
                <a:off x="407" y="4001"/>
                <a:ext cx="32" cy="23"/>
              </a:xfrm>
              <a:prstGeom prst="rect">
                <a:avLst/>
              </a:prstGeom>
            </xdr:spPr>
          </xdr:sp>
          <xdr:sp macro="" textlink="">
            <xdr:nvSpPr>
              <xdr:cNvPr id="2287" name="Group Box 239" hidden="1">
                <a:extLst>
                  <a:ext uri="{63B3BB69-23CF-44E3-9099-C40C66FF867C}">
                    <a14:compatExt spid="_x0000_s2287"/>
                  </a:ext>
                </a:extLst>
              </xdr:cNvPr>
              <xdr:cNvSpPr/>
            </xdr:nvSpPr>
            <xdr:spPr>
              <a:xfrm>
                <a:off x="277" y="3973"/>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69</xdr:row>
          <xdr:rowOff>0</xdr:rowOff>
        </xdr:from>
        <xdr:to>
          <xdr:col>9</xdr:col>
          <xdr:colOff>0</xdr:colOff>
          <xdr:row>70</xdr:row>
          <xdr:rowOff>0</xdr:rowOff>
        </xdr:to>
        <xdr:grpSp>
          <xdr:nvGrpSpPr>
            <xdr:cNvPr id="2294" name="Group 246"/>
            <xdr:cNvGrpSpPr>
              <a:grpSpLocks/>
            </xdr:cNvGrpSpPr>
          </xdr:nvGrpSpPr>
          <xdr:grpSpPr bwMode="auto">
            <a:xfrm>
              <a:off x="2638425" y="38928675"/>
              <a:ext cx="1600200" cy="781050"/>
              <a:chOff x="277" y="4076"/>
              <a:chExt cx="168" cy="82"/>
            </a:xfrm>
          </xdr:grpSpPr>
          <xdr:sp macro="" textlink="">
            <xdr:nvSpPr>
              <xdr:cNvPr id="2290" name="Option Button 242" hidden="1">
                <a:extLst>
                  <a:ext uri="{63B3BB69-23CF-44E3-9099-C40C66FF867C}">
                    <a14:compatExt spid="_x0000_s2290"/>
                  </a:ext>
                </a:extLst>
              </xdr:cNvPr>
              <xdr:cNvSpPr/>
            </xdr:nvSpPr>
            <xdr:spPr>
              <a:xfrm>
                <a:off x="295" y="4104"/>
                <a:ext cx="32" cy="23"/>
              </a:xfrm>
              <a:prstGeom prst="rect">
                <a:avLst/>
              </a:prstGeom>
            </xdr:spPr>
          </xdr:sp>
          <xdr:sp macro="" textlink="">
            <xdr:nvSpPr>
              <xdr:cNvPr id="2291" name="Option Button 243" hidden="1">
                <a:extLst>
                  <a:ext uri="{63B3BB69-23CF-44E3-9099-C40C66FF867C}">
                    <a14:compatExt spid="_x0000_s2291"/>
                  </a:ext>
                </a:extLst>
              </xdr:cNvPr>
              <xdr:cNvSpPr/>
            </xdr:nvSpPr>
            <xdr:spPr>
              <a:xfrm>
                <a:off x="351" y="4104"/>
                <a:ext cx="32" cy="23"/>
              </a:xfrm>
              <a:prstGeom prst="rect">
                <a:avLst/>
              </a:prstGeom>
            </xdr:spPr>
          </xdr:sp>
          <xdr:sp macro="" textlink="">
            <xdr:nvSpPr>
              <xdr:cNvPr id="2292" name="Option Button 244" hidden="1">
                <a:extLst>
                  <a:ext uri="{63B3BB69-23CF-44E3-9099-C40C66FF867C}">
                    <a14:compatExt spid="_x0000_s2292"/>
                  </a:ext>
                </a:extLst>
              </xdr:cNvPr>
              <xdr:cNvSpPr/>
            </xdr:nvSpPr>
            <xdr:spPr>
              <a:xfrm>
                <a:off x="407" y="4104"/>
                <a:ext cx="32" cy="23"/>
              </a:xfrm>
              <a:prstGeom prst="rect">
                <a:avLst/>
              </a:prstGeom>
            </xdr:spPr>
          </xdr:sp>
          <xdr:sp macro="" textlink="">
            <xdr:nvSpPr>
              <xdr:cNvPr id="2293" name="Group Box 245" hidden="1">
                <a:extLst>
                  <a:ext uri="{63B3BB69-23CF-44E3-9099-C40C66FF867C}">
                    <a14:compatExt spid="_x0000_s2293"/>
                  </a:ext>
                </a:extLst>
              </xdr:cNvPr>
              <xdr:cNvSpPr/>
            </xdr:nvSpPr>
            <xdr:spPr>
              <a:xfrm>
                <a:off x="277" y="4076"/>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70</xdr:row>
          <xdr:rowOff>0</xdr:rowOff>
        </xdr:from>
        <xdr:to>
          <xdr:col>9</xdr:col>
          <xdr:colOff>0</xdr:colOff>
          <xdr:row>71</xdr:row>
          <xdr:rowOff>0</xdr:rowOff>
        </xdr:to>
        <xdr:grpSp>
          <xdr:nvGrpSpPr>
            <xdr:cNvPr id="2300" name="Group 252"/>
            <xdr:cNvGrpSpPr>
              <a:grpSpLocks/>
            </xdr:cNvGrpSpPr>
          </xdr:nvGrpSpPr>
          <xdr:grpSpPr bwMode="auto">
            <a:xfrm>
              <a:off x="2638425" y="39709725"/>
              <a:ext cx="1600200" cy="1038225"/>
              <a:chOff x="277" y="4158"/>
              <a:chExt cx="168" cy="82"/>
            </a:xfrm>
          </xdr:grpSpPr>
          <xdr:sp macro="" textlink="">
            <xdr:nvSpPr>
              <xdr:cNvPr id="2296" name="Option Button 248" hidden="1">
                <a:extLst>
                  <a:ext uri="{63B3BB69-23CF-44E3-9099-C40C66FF867C}">
                    <a14:compatExt spid="_x0000_s2296"/>
                  </a:ext>
                </a:extLst>
              </xdr:cNvPr>
              <xdr:cNvSpPr/>
            </xdr:nvSpPr>
            <xdr:spPr>
              <a:xfrm>
                <a:off x="295" y="4186"/>
                <a:ext cx="32" cy="23"/>
              </a:xfrm>
              <a:prstGeom prst="rect">
                <a:avLst/>
              </a:prstGeom>
            </xdr:spPr>
          </xdr:sp>
          <xdr:sp macro="" textlink="">
            <xdr:nvSpPr>
              <xdr:cNvPr id="2297" name="Option Button 249" hidden="1">
                <a:extLst>
                  <a:ext uri="{63B3BB69-23CF-44E3-9099-C40C66FF867C}">
                    <a14:compatExt spid="_x0000_s2297"/>
                  </a:ext>
                </a:extLst>
              </xdr:cNvPr>
              <xdr:cNvSpPr/>
            </xdr:nvSpPr>
            <xdr:spPr>
              <a:xfrm>
                <a:off x="351" y="4186"/>
                <a:ext cx="32" cy="23"/>
              </a:xfrm>
              <a:prstGeom prst="rect">
                <a:avLst/>
              </a:prstGeom>
            </xdr:spPr>
          </xdr:sp>
          <xdr:sp macro="" textlink="">
            <xdr:nvSpPr>
              <xdr:cNvPr id="2298" name="Option Button 250" hidden="1">
                <a:extLst>
                  <a:ext uri="{63B3BB69-23CF-44E3-9099-C40C66FF867C}">
                    <a14:compatExt spid="_x0000_s2298"/>
                  </a:ext>
                </a:extLst>
              </xdr:cNvPr>
              <xdr:cNvSpPr/>
            </xdr:nvSpPr>
            <xdr:spPr>
              <a:xfrm>
                <a:off x="407" y="4186"/>
                <a:ext cx="32" cy="23"/>
              </a:xfrm>
              <a:prstGeom prst="rect">
                <a:avLst/>
              </a:prstGeom>
            </xdr:spPr>
          </xdr:sp>
          <xdr:sp macro="" textlink="">
            <xdr:nvSpPr>
              <xdr:cNvPr id="2299" name="Group Box 251" hidden="1">
                <a:extLst>
                  <a:ext uri="{63B3BB69-23CF-44E3-9099-C40C66FF867C}">
                    <a14:compatExt spid="_x0000_s2299"/>
                  </a:ext>
                </a:extLst>
              </xdr:cNvPr>
              <xdr:cNvSpPr/>
            </xdr:nvSpPr>
            <xdr:spPr>
              <a:xfrm>
                <a:off x="277" y="4158"/>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71</xdr:row>
          <xdr:rowOff>0</xdr:rowOff>
        </xdr:from>
        <xdr:to>
          <xdr:col>9</xdr:col>
          <xdr:colOff>0</xdr:colOff>
          <xdr:row>72</xdr:row>
          <xdr:rowOff>0</xdr:rowOff>
        </xdr:to>
        <xdr:grpSp>
          <xdr:nvGrpSpPr>
            <xdr:cNvPr id="2306" name="Group 258"/>
            <xdr:cNvGrpSpPr>
              <a:grpSpLocks/>
            </xdr:cNvGrpSpPr>
          </xdr:nvGrpSpPr>
          <xdr:grpSpPr bwMode="auto">
            <a:xfrm>
              <a:off x="2638425" y="40747950"/>
              <a:ext cx="1600200" cy="876300"/>
              <a:chOff x="277" y="4267"/>
              <a:chExt cx="168" cy="82"/>
            </a:xfrm>
          </xdr:grpSpPr>
          <xdr:sp macro="" textlink="">
            <xdr:nvSpPr>
              <xdr:cNvPr id="2302" name="Option Button 254" hidden="1">
                <a:extLst>
                  <a:ext uri="{63B3BB69-23CF-44E3-9099-C40C66FF867C}">
                    <a14:compatExt spid="_x0000_s2302"/>
                  </a:ext>
                </a:extLst>
              </xdr:cNvPr>
              <xdr:cNvSpPr/>
            </xdr:nvSpPr>
            <xdr:spPr>
              <a:xfrm>
                <a:off x="295" y="4295"/>
                <a:ext cx="32" cy="23"/>
              </a:xfrm>
              <a:prstGeom prst="rect">
                <a:avLst/>
              </a:prstGeom>
            </xdr:spPr>
          </xdr:sp>
          <xdr:sp macro="" textlink="">
            <xdr:nvSpPr>
              <xdr:cNvPr id="2303" name="Option Button 255" hidden="1">
                <a:extLst>
                  <a:ext uri="{63B3BB69-23CF-44E3-9099-C40C66FF867C}">
                    <a14:compatExt spid="_x0000_s2303"/>
                  </a:ext>
                </a:extLst>
              </xdr:cNvPr>
              <xdr:cNvSpPr/>
            </xdr:nvSpPr>
            <xdr:spPr>
              <a:xfrm>
                <a:off x="351" y="4295"/>
                <a:ext cx="32" cy="23"/>
              </a:xfrm>
              <a:prstGeom prst="rect">
                <a:avLst/>
              </a:prstGeom>
            </xdr:spPr>
          </xdr:sp>
          <xdr:sp macro="" textlink="">
            <xdr:nvSpPr>
              <xdr:cNvPr id="2304" name="Option Button 256" hidden="1">
                <a:extLst>
                  <a:ext uri="{63B3BB69-23CF-44E3-9099-C40C66FF867C}">
                    <a14:compatExt spid="_x0000_s2304"/>
                  </a:ext>
                </a:extLst>
              </xdr:cNvPr>
              <xdr:cNvSpPr/>
            </xdr:nvSpPr>
            <xdr:spPr>
              <a:xfrm>
                <a:off x="407" y="4295"/>
                <a:ext cx="32" cy="23"/>
              </a:xfrm>
              <a:prstGeom prst="rect">
                <a:avLst/>
              </a:prstGeom>
            </xdr:spPr>
          </xdr:sp>
          <xdr:sp macro="" textlink="">
            <xdr:nvSpPr>
              <xdr:cNvPr id="2305" name="Group Box 257" hidden="1">
                <a:extLst>
                  <a:ext uri="{63B3BB69-23CF-44E3-9099-C40C66FF867C}">
                    <a14:compatExt spid="_x0000_s2305"/>
                  </a:ext>
                </a:extLst>
              </xdr:cNvPr>
              <xdr:cNvSpPr/>
            </xdr:nvSpPr>
            <xdr:spPr>
              <a:xfrm>
                <a:off x="277" y="4267"/>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72</xdr:row>
          <xdr:rowOff>0</xdr:rowOff>
        </xdr:from>
        <xdr:to>
          <xdr:col>9</xdr:col>
          <xdr:colOff>0</xdr:colOff>
          <xdr:row>73</xdr:row>
          <xdr:rowOff>0</xdr:rowOff>
        </xdr:to>
        <xdr:grpSp>
          <xdr:nvGrpSpPr>
            <xdr:cNvPr id="2312" name="Group 264"/>
            <xdr:cNvGrpSpPr>
              <a:grpSpLocks/>
            </xdr:cNvGrpSpPr>
          </xdr:nvGrpSpPr>
          <xdr:grpSpPr bwMode="auto">
            <a:xfrm>
              <a:off x="2638425" y="41624250"/>
              <a:ext cx="1600200" cy="990600"/>
              <a:chOff x="277" y="4359"/>
              <a:chExt cx="168" cy="82"/>
            </a:xfrm>
          </xdr:grpSpPr>
          <xdr:sp macro="" textlink="">
            <xdr:nvSpPr>
              <xdr:cNvPr id="2308" name="Option Button 260" hidden="1">
                <a:extLst>
                  <a:ext uri="{63B3BB69-23CF-44E3-9099-C40C66FF867C}">
                    <a14:compatExt spid="_x0000_s2308"/>
                  </a:ext>
                </a:extLst>
              </xdr:cNvPr>
              <xdr:cNvSpPr/>
            </xdr:nvSpPr>
            <xdr:spPr>
              <a:xfrm>
                <a:off x="295" y="4387"/>
                <a:ext cx="32" cy="23"/>
              </a:xfrm>
              <a:prstGeom prst="rect">
                <a:avLst/>
              </a:prstGeom>
            </xdr:spPr>
          </xdr:sp>
          <xdr:sp macro="" textlink="">
            <xdr:nvSpPr>
              <xdr:cNvPr id="2309" name="Option Button 261" hidden="1">
                <a:extLst>
                  <a:ext uri="{63B3BB69-23CF-44E3-9099-C40C66FF867C}">
                    <a14:compatExt spid="_x0000_s2309"/>
                  </a:ext>
                </a:extLst>
              </xdr:cNvPr>
              <xdr:cNvSpPr/>
            </xdr:nvSpPr>
            <xdr:spPr>
              <a:xfrm>
                <a:off x="351" y="4387"/>
                <a:ext cx="32" cy="23"/>
              </a:xfrm>
              <a:prstGeom prst="rect">
                <a:avLst/>
              </a:prstGeom>
            </xdr:spPr>
          </xdr:sp>
          <xdr:sp macro="" textlink="">
            <xdr:nvSpPr>
              <xdr:cNvPr id="2310" name="Option Button 262" hidden="1">
                <a:extLst>
                  <a:ext uri="{63B3BB69-23CF-44E3-9099-C40C66FF867C}">
                    <a14:compatExt spid="_x0000_s2310"/>
                  </a:ext>
                </a:extLst>
              </xdr:cNvPr>
              <xdr:cNvSpPr/>
            </xdr:nvSpPr>
            <xdr:spPr>
              <a:xfrm>
                <a:off x="407" y="4387"/>
                <a:ext cx="32" cy="23"/>
              </a:xfrm>
              <a:prstGeom prst="rect">
                <a:avLst/>
              </a:prstGeom>
            </xdr:spPr>
          </xdr:sp>
          <xdr:sp macro="" textlink="">
            <xdr:nvSpPr>
              <xdr:cNvPr id="2311" name="Group Box 263" hidden="1">
                <a:extLst>
                  <a:ext uri="{63B3BB69-23CF-44E3-9099-C40C66FF867C}">
                    <a14:compatExt spid="_x0000_s2311"/>
                  </a:ext>
                </a:extLst>
              </xdr:cNvPr>
              <xdr:cNvSpPr/>
            </xdr:nvSpPr>
            <xdr:spPr>
              <a:xfrm>
                <a:off x="277" y="4359"/>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73</xdr:row>
          <xdr:rowOff>0</xdr:rowOff>
        </xdr:from>
        <xdr:to>
          <xdr:col>9</xdr:col>
          <xdr:colOff>0</xdr:colOff>
          <xdr:row>74</xdr:row>
          <xdr:rowOff>0</xdr:rowOff>
        </xdr:to>
        <xdr:grpSp>
          <xdr:nvGrpSpPr>
            <xdr:cNvPr id="2318" name="Group 270"/>
            <xdr:cNvGrpSpPr>
              <a:grpSpLocks/>
            </xdr:cNvGrpSpPr>
          </xdr:nvGrpSpPr>
          <xdr:grpSpPr bwMode="auto">
            <a:xfrm>
              <a:off x="2638425" y="42614850"/>
              <a:ext cx="1600200" cy="781050"/>
              <a:chOff x="277" y="4463"/>
              <a:chExt cx="168" cy="82"/>
            </a:xfrm>
          </xdr:grpSpPr>
          <xdr:sp macro="" textlink="">
            <xdr:nvSpPr>
              <xdr:cNvPr id="2314" name="Option Button 266" hidden="1">
                <a:extLst>
                  <a:ext uri="{63B3BB69-23CF-44E3-9099-C40C66FF867C}">
                    <a14:compatExt spid="_x0000_s2314"/>
                  </a:ext>
                </a:extLst>
              </xdr:cNvPr>
              <xdr:cNvSpPr/>
            </xdr:nvSpPr>
            <xdr:spPr>
              <a:xfrm>
                <a:off x="295" y="4491"/>
                <a:ext cx="32" cy="23"/>
              </a:xfrm>
              <a:prstGeom prst="rect">
                <a:avLst/>
              </a:prstGeom>
            </xdr:spPr>
          </xdr:sp>
          <xdr:sp macro="" textlink="">
            <xdr:nvSpPr>
              <xdr:cNvPr id="2315" name="Option Button 267" hidden="1">
                <a:extLst>
                  <a:ext uri="{63B3BB69-23CF-44E3-9099-C40C66FF867C}">
                    <a14:compatExt spid="_x0000_s2315"/>
                  </a:ext>
                </a:extLst>
              </xdr:cNvPr>
              <xdr:cNvSpPr/>
            </xdr:nvSpPr>
            <xdr:spPr>
              <a:xfrm>
                <a:off x="351" y="4491"/>
                <a:ext cx="32" cy="23"/>
              </a:xfrm>
              <a:prstGeom prst="rect">
                <a:avLst/>
              </a:prstGeom>
            </xdr:spPr>
          </xdr:sp>
          <xdr:sp macro="" textlink="">
            <xdr:nvSpPr>
              <xdr:cNvPr id="2316" name="Option Button 268" hidden="1">
                <a:extLst>
                  <a:ext uri="{63B3BB69-23CF-44E3-9099-C40C66FF867C}">
                    <a14:compatExt spid="_x0000_s2316"/>
                  </a:ext>
                </a:extLst>
              </xdr:cNvPr>
              <xdr:cNvSpPr/>
            </xdr:nvSpPr>
            <xdr:spPr>
              <a:xfrm>
                <a:off x="407" y="4491"/>
                <a:ext cx="32" cy="23"/>
              </a:xfrm>
              <a:prstGeom prst="rect">
                <a:avLst/>
              </a:prstGeom>
            </xdr:spPr>
          </xdr:sp>
          <xdr:sp macro="" textlink="">
            <xdr:nvSpPr>
              <xdr:cNvPr id="2317" name="Group Box 269" hidden="1">
                <a:extLst>
                  <a:ext uri="{63B3BB69-23CF-44E3-9099-C40C66FF867C}">
                    <a14:compatExt spid="_x0000_s2317"/>
                  </a:ext>
                </a:extLst>
              </xdr:cNvPr>
              <xdr:cNvSpPr/>
            </xdr:nvSpPr>
            <xdr:spPr>
              <a:xfrm>
                <a:off x="277" y="4463"/>
                <a:ext cx="168" cy="82"/>
              </a:xfrm>
              <a:prstGeom prst="rect">
                <a:avLst/>
              </a:prstGeom>
            </xdr:spPr>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ergystar.gov/index.cfm?c=products.pr_find_es_products" TargetMode="External"/><Relationship Id="rId1" Type="http://schemas.openxmlformats.org/officeDocument/2006/relationships/hyperlink" Target="http://www.epeat.net/PublicSearch.aspx"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7:A15"/>
  <sheetViews>
    <sheetView showGridLines="0" tabSelected="1" zoomScaleNormal="100" workbookViewId="0">
      <selection activeCell="A9" sqref="A9"/>
    </sheetView>
  </sheetViews>
  <sheetFormatPr defaultRowHeight="15" x14ac:dyDescent="0.25"/>
  <sheetData>
    <row r="7" ht="15" customHeight="1" x14ac:dyDescent="0.25"/>
    <row r="8" ht="15" customHeight="1" x14ac:dyDescent="0.25"/>
    <row r="9" ht="15" customHeight="1" x14ac:dyDescent="0.25"/>
    <row r="10" ht="15" customHeight="1" x14ac:dyDescent="0.25"/>
    <row r="11" ht="15" customHeight="1" x14ac:dyDescent="0.25"/>
    <row r="12" ht="15" customHeight="1" x14ac:dyDescent="0.25"/>
    <row r="13" ht="15" customHeight="1" x14ac:dyDescent="0.25"/>
    <row r="14" ht="15" customHeight="1" x14ac:dyDescent="0.25"/>
    <row r="15" ht="15" customHeight="1" x14ac:dyDescent="0.25"/>
  </sheetData>
  <sheetProtection password="C07F" sheet="1" objects="1" scenarios="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528"/>
  <sheetViews>
    <sheetView showGridLines="0" zoomScaleNormal="100" workbookViewId="0">
      <selection activeCell="O17" sqref="O17"/>
    </sheetView>
  </sheetViews>
  <sheetFormatPr defaultRowHeight="15" x14ac:dyDescent="0.25"/>
  <cols>
    <col min="1" max="1" width="6.140625" style="1" bestFit="1" customWidth="1"/>
    <col min="2" max="2" width="33.140625" style="1" bestFit="1" customWidth="1"/>
    <col min="3" max="3" width="15.42578125" style="1" customWidth="1"/>
    <col min="4" max="4" width="10.5703125" style="1" customWidth="1"/>
    <col min="5" max="5" width="24.5703125" style="1" customWidth="1"/>
    <col min="6" max="6" width="27.140625" style="1" customWidth="1"/>
    <col min="7" max="7" width="22.5703125" style="1" customWidth="1"/>
    <col min="8" max="8" width="15.7109375" style="1" customWidth="1"/>
    <col min="9" max="14" width="8.7109375" style="1" customWidth="1"/>
    <col min="15" max="15" width="72.7109375" style="1" customWidth="1"/>
    <col min="16" max="16" width="52.7109375" style="1" customWidth="1"/>
    <col min="17" max="18" width="9.140625" style="1"/>
    <col min="19" max="19" width="33.140625" style="1" customWidth="1"/>
    <col min="20" max="20" width="8.7109375" style="1" customWidth="1"/>
    <col min="21" max="21" width="10.5703125" style="1" customWidth="1"/>
    <col min="22" max="23" width="12.28515625" style="1" customWidth="1"/>
    <col min="24" max="25" width="10.5703125" style="1" customWidth="1"/>
    <col min="26" max="27" width="8.7109375" style="1" customWidth="1"/>
    <col min="28" max="28" width="6" style="1" customWidth="1"/>
    <col min="29" max="30" width="8.7109375" style="1" customWidth="1"/>
    <col min="31" max="31" width="5.7109375" style="1" customWidth="1"/>
    <col min="32" max="32" width="72.7109375" style="1" customWidth="1"/>
    <col min="33" max="33" width="52.7109375" style="1" customWidth="1"/>
    <col min="34" max="16384" width="9.140625" style="1"/>
  </cols>
  <sheetData>
    <row r="1" spans="1:16" ht="21" customHeight="1" x14ac:dyDescent="0.25">
      <c r="A1" s="134" t="s">
        <v>154</v>
      </c>
      <c r="B1" s="134"/>
      <c r="C1" s="134"/>
      <c r="D1" s="134"/>
      <c r="E1" s="134"/>
      <c r="F1" s="134"/>
      <c r="G1" s="134"/>
      <c r="H1" s="134"/>
      <c r="I1" s="134"/>
      <c r="J1" s="134"/>
      <c r="K1" s="134"/>
      <c r="L1" s="134"/>
      <c r="M1" s="134"/>
      <c r="N1" s="134"/>
      <c r="O1" s="134"/>
      <c r="P1" s="134"/>
    </row>
    <row r="2" spans="1:16" ht="15" customHeight="1" x14ac:dyDescent="0.25">
      <c r="A2" s="142" t="s">
        <v>182</v>
      </c>
      <c r="B2" s="142"/>
      <c r="C2" s="142"/>
      <c r="D2" s="142"/>
      <c r="E2" s="142"/>
      <c r="F2" s="142"/>
      <c r="G2" s="142"/>
      <c r="H2" s="142"/>
      <c r="I2" s="142"/>
      <c r="J2" s="142"/>
      <c r="K2" s="142"/>
      <c r="L2" s="142"/>
      <c r="M2" s="142"/>
      <c r="N2" s="142"/>
      <c r="O2" s="142"/>
    </row>
    <row r="3" spans="1:16" ht="15" customHeight="1" x14ac:dyDescent="0.25">
      <c r="A3" s="142"/>
      <c r="B3" s="142"/>
      <c r="C3" s="142"/>
      <c r="D3" s="142"/>
      <c r="E3" s="142"/>
      <c r="F3" s="142"/>
      <c r="G3" s="142"/>
      <c r="H3" s="142"/>
      <c r="I3" s="142"/>
      <c r="J3" s="142"/>
      <c r="K3" s="142"/>
      <c r="L3" s="142"/>
      <c r="M3" s="142"/>
      <c r="N3" s="142"/>
      <c r="O3" s="142"/>
    </row>
    <row r="4" spans="1:16" ht="15" customHeight="1" x14ac:dyDescent="0.25">
      <c r="A4" s="142"/>
      <c r="B4" s="142"/>
      <c r="C4" s="142"/>
      <c r="D4" s="142"/>
      <c r="E4" s="142"/>
      <c r="F4" s="142"/>
      <c r="G4" s="142"/>
      <c r="H4" s="142"/>
      <c r="I4" s="142"/>
      <c r="J4" s="142"/>
      <c r="K4" s="142"/>
      <c r="L4" s="142"/>
      <c r="M4" s="142"/>
      <c r="N4" s="142"/>
      <c r="O4" s="142"/>
    </row>
    <row r="5" spans="1:16" ht="15" customHeight="1" x14ac:dyDescent="0.25">
      <c r="A5" s="142"/>
      <c r="B5" s="142"/>
      <c r="C5" s="142"/>
      <c r="D5" s="142"/>
      <c r="E5" s="142"/>
      <c r="F5" s="142"/>
      <c r="G5" s="142"/>
      <c r="H5" s="142"/>
      <c r="I5" s="142"/>
      <c r="J5" s="142"/>
      <c r="K5" s="142"/>
      <c r="L5" s="142"/>
      <c r="M5" s="142"/>
      <c r="N5" s="142"/>
      <c r="O5" s="142"/>
    </row>
    <row r="6" spans="1:16" ht="15" customHeight="1" x14ac:dyDescent="0.25">
      <c r="A6" s="142"/>
      <c r="B6" s="142"/>
      <c r="C6" s="142"/>
      <c r="D6" s="142"/>
      <c r="E6" s="142"/>
      <c r="F6" s="142"/>
      <c r="G6" s="142"/>
      <c r="H6" s="142"/>
      <c r="I6" s="142"/>
      <c r="J6" s="142"/>
      <c r="K6" s="142"/>
      <c r="L6" s="142"/>
      <c r="M6" s="142"/>
      <c r="N6" s="142"/>
      <c r="O6" s="142"/>
    </row>
    <row r="7" spans="1:16" ht="15" customHeight="1" x14ac:dyDescent="0.25">
      <c r="A7" s="142"/>
      <c r="B7" s="142"/>
      <c r="C7" s="142"/>
      <c r="D7" s="142"/>
      <c r="E7" s="142"/>
      <c r="F7" s="142"/>
      <c r="G7" s="142"/>
      <c r="H7" s="142"/>
      <c r="I7" s="142"/>
      <c r="J7" s="142"/>
      <c r="K7" s="142"/>
      <c r="L7" s="142"/>
      <c r="M7" s="142"/>
      <c r="N7" s="142"/>
      <c r="O7" s="142"/>
    </row>
    <row r="8" spans="1:16" ht="15" customHeight="1" x14ac:dyDescent="0.25">
      <c r="A8" s="104"/>
      <c r="B8" s="2" t="s">
        <v>108</v>
      </c>
      <c r="C8" s="2"/>
      <c r="D8" s="104"/>
      <c r="E8" s="104"/>
      <c r="F8" s="104"/>
      <c r="G8" s="104"/>
      <c r="H8" s="104"/>
      <c r="I8" s="104"/>
      <c r="J8" s="104"/>
      <c r="K8" s="104"/>
      <c r="L8" s="104"/>
      <c r="M8" s="104"/>
      <c r="N8" s="104"/>
      <c r="O8" s="104"/>
    </row>
    <row r="9" spans="1:16" ht="15" customHeight="1" x14ac:dyDescent="0.25">
      <c r="A9" s="104"/>
      <c r="B9" s="3" t="s">
        <v>109</v>
      </c>
      <c r="C9" s="3"/>
      <c r="D9" s="104"/>
      <c r="E9" s="3"/>
      <c r="F9" s="104"/>
      <c r="G9" s="104"/>
      <c r="H9" s="104"/>
      <c r="I9" s="104"/>
      <c r="J9" s="104"/>
      <c r="K9" s="104"/>
      <c r="L9" s="104"/>
      <c r="M9" s="104"/>
      <c r="N9" s="104"/>
      <c r="O9" s="104"/>
    </row>
    <row r="10" spans="1:16" ht="15" customHeight="1" x14ac:dyDescent="0.25">
      <c r="A10" s="104"/>
      <c r="B10" s="3" t="s">
        <v>110</v>
      </c>
      <c r="C10" s="3"/>
      <c r="D10" s="104"/>
      <c r="E10" s="104"/>
      <c r="F10" s="104"/>
      <c r="G10" s="104"/>
      <c r="H10" s="104"/>
      <c r="I10" s="104"/>
      <c r="J10" s="104"/>
      <c r="K10" s="104"/>
      <c r="L10" s="104"/>
      <c r="M10" s="104"/>
      <c r="N10" s="104"/>
      <c r="O10" s="104"/>
    </row>
    <row r="11" spans="1:16" s="66" customFormat="1" ht="30" customHeight="1" thickBot="1" x14ac:dyDescent="0.3">
      <c r="A11" s="53"/>
      <c r="B11" s="53"/>
      <c r="C11" s="53"/>
      <c r="D11" s="141" t="s">
        <v>186</v>
      </c>
      <c r="E11" s="141"/>
      <c r="F11" s="141"/>
      <c r="G11" s="141"/>
      <c r="H11" s="141"/>
      <c r="I11" s="53"/>
      <c r="J11" s="53"/>
      <c r="K11" s="53"/>
      <c r="L11" s="53"/>
      <c r="M11" s="53"/>
      <c r="N11" s="53"/>
      <c r="O11" s="53"/>
      <c r="P11" s="53"/>
    </row>
    <row r="12" spans="1:16" ht="15.75" thickBot="1" x14ac:dyDescent="0.3">
      <c r="A12" s="119"/>
      <c r="B12" s="120"/>
      <c r="C12" s="120"/>
      <c r="D12" s="120"/>
      <c r="E12" s="120"/>
      <c r="F12" s="120"/>
      <c r="G12" s="120"/>
      <c r="H12" s="120"/>
      <c r="I12" s="120"/>
      <c r="J12" s="120"/>
      <c r="K12" s="120"/>
      <c r="L12" s="120"/>
      <c r="M12" s="120"/>
      <c r="N12" s="120"/>
      <c r="O12" s="120"/>
      <c r="P12" s="121"/>
    </row>
    <row r="13" spans="1:16" ht="44.25" customHeight="1" x14ac:dyDescent="0.25">
      <c r="A13" s="143" t="s">
        <v>80</v>
      </c>
      <c r="B13" s="145" t="s">
        <v>81</v>
      </c>
      <c r="C13" s="129" t="s">
        <v>41</v>
      </c>
      <c r="D13" s="129" t="s">
        <v>40</v>
      </c>
      <c r="E13" s="127" t="s">
        <v>157</v>
      </c>
      <c r="F13" s="127" t="s">
        <v>183</v>
      </c>
      <c r="G13" s="127" t="s">
        <v>158</v>
      </c>
      <c r="H13" s="132" t="s">
        <v>205</v>
      </c>
      <c r="I13" s="129" t="s">
        <v>119</v>
      </c>
      <c r="J13" s="127"/>
      <c r="K13" s="132"/>
      <c r="L13" s="126" t="s">
        <v>184</v>
      </c>
      <c r="M13" s="127"/>
      <c r="N13" s="128"/>
      <c r="O13" s="122" t="s">
        <v>106</v>
      </c>
      <c r="P13" s="124" t="s">
        <v>192</v>
      </c>
    </row>
    <row r="14" spans="1:16" ht="15" customHeight="1" thickBot="1" x14ac:dyDescent="0.3">
      <c r="A14" s="144"/>
      <c r="B14" s="146"/>
      <c r="C14" s="130"/>
      <c r="D14" s="130"/>
      <c r="E14" s="131"/>
      <c r="F14" s="131"/>
      <c r="G14" s="131"/>
      <c r="H14" s="133"/>
      <c r="I14" s="4" t="s">
        <v>1</v>
      </c>
      <c r="J14" s="5" t="s">
        <v>2</v>
      </c>
      <c r="K14" s="6" t="s">
        <v>3</v>
      </c>
      <c r="L14" s="4" t="s">
        <v>1</v>
      </c>
      <c r="M14" s="5" t="s">
        <v>2</v>
      </c>
      <c r="N14" s="6" t="s">
        <v>3</v>
      </c>
      <c r="O14" s="123"/>
      <c r="P14" s="125"/>
    </row>
    <row r="15" spans="1:16" ht="15" customHeight="1" x14ac:dyDescent="0.25">
      <c r="A15" s="135" t="s">
        <v>21</v>
      </c>
      <c r="B15" s="29" t="s">
        <v>45</v>
      </c>
      <c r="C15" s="51"/>
      <c r="D15" s="18"/>
      <c r="E15" s="19"/>
      <c r="F15" s="19"/>
      <c r="G15" s="19"/>
      <c r="H15" s="93"/>
      <c r="I15" s="42" t="s">
        <v>4</v>
      </c>
      <c r="J15" s="43" t="s">
        <v>4</v>
      </c>
      <c r="K15" s="44" t="s">
        <v>4</v>
      </c>
      <c r="L15" s="42" t="s">
        <v>4</v>
      </c>
      <c r="M15" s="43" t="s">
        <v>4</v>
      </c>
      <c r="N15" s="44" t="s">
        <v>4</v>
      </c>
      <c r="O15" s="45"/>
      <c r="P15" s="114" t="s">
        <v>193</v>
      </c>
    </row>
    <row r="16" spans="1:16" ht="15" customHeight="1" x14ac:dyDescent="0.25">
      <c r="A16" s="136"/>
      <c r="B16" s="30" t="s">
        <v>43</v>
      </c>
      <c r="C16" s="49"/>
      <c r="D16" s="14"/>
      <c r="E16" s="15"/>
      <c r="F16" s="15"/>
      <c r="G16" s="15"/>
      <c r="H16" s="94"/>
      <c r="I16" s="33" t="s">
        <v>4</v>
      </c>
      <c r="J16" s="34" t="s">
        <v>4</v>
      </c>
      <c r="K16" s="35" t="s">
        <v>4</v>
      </c>
      <c r="L16" s="33" t="s">
        <v>4</v>
      </c>
      <c r="M16" s="34" t="s">
        <v>4</v>
      </c>
      <c r="N16" s="35" t="s">
        <v>4</v>
      </c>
      <c r="O16" s="37"/>
      <c r="P16" s="115"/>
    </row>
    <row r="17" spans="1:16" ht="15" customHeight="1" x14ac:dyDescent="0.25">
      <c r="A17" s="136"/>
      <c r="B17" s="30" t="s">
        <v>44</v>
      </c>
      <c r="C17" s="49"/>
      <c r="D17" s="14"/>
      <c r="E17" s="15"/>
      <c r="F17" s="15"/>
      <c r="G17" s="15"/>
      <c r="H17" s="94"/>
      <c r="I17" s="33" t="s">
        <v>4</v>
      </c>
      <c r="J17" s="34" t="s">
        <v>4</v>
      </c>
      <c r="K17" s="35" t="s">
        <v>4</v>
      </c>
      <c r="L17" s="33" t="s">
        <v>4</v>
      </c>
      <c r="M17" s="34" t="s">
        <v>4</v>
      </c>
      <c r="N17" s="35" t="s">
        <v>4</v>
      </c>
      <c r="O17" s="37"/>
      <c r="P17" s="115"/>
    </row>
    <row r="18" spans="1:16" ht="15" customHeight="1" x14ac:dyDescent="0.25">
      <c r="A18" s="136"/>
      <c r="B18" s="30" t="s">
        <v>112</v>
      </c>
      <c r="C18" s="49"/>
      <c r="D18" s="14"/>
      <c r="E18" s="15"/>
      <c r="F18" s="15"/>
      <c r="G18" s="15"/>
      <c r="H18" s="94"/>
      <c r="I18" s="33" t="s">
        <v>4</v>
      </c>
      <c r="J18" s="34" t="s">
        <v>4</v>
      </c>
      <c r="K18" s="35" t="s">
        <v>4</v>
      </c>
      <c r="L18" s="33" t="s">
        <v>4</v>
      </c>
      <c r="M18" s="34" t="s">
        <v>4</v>
      </c>
      <c r="N18" s="35" t="s">
        <v>4</v>
      </c>
      <c r="O18" s="37"/>
      <c r="P18" s="115"/>
    </row>
    <row r="19" spans="1:16" ht="15" customHeight="1" x14ac:dyDescent="0.25">
      <c r="A19" s="136"/>
      <c r="B19" s="30" t="s">
        <v>46</v>
      </c>
      <c r="C19" s="49"/>
      <c r="D19" s="14"/>
      <c r="E19" s="15"/>
      <c r="F19" s="15"/>
      <c r="G19" s="15"/>
      <c r="H19" s="94"/>
      <c r="I19" s="33" t="s">
        <v>4</v>
      </c>
      <c r="J19" s="34" t="s">
        <v>4</v>
      </c>
      <c r="K19" s="35" t="s">
        <v>4</v>
      </c>
      <c r="L19" s="33" t="s">
        <v>4</v>
      </c>
      <c r="M19" s="34" t="s">
        <v>4</v>
      </c>
      <c r="N19" s="35" t="s">
        <v>4</v>
      </c>
      <c r="O19" s="37"/>
      <c r="P19" s="115"/>
    </row>
    <row r="20" spans="1:16" ht="15" customHeight="1" x14ac:dyDescent="0.25">
      <c r="A20" s="136"/>
      <c r="B20" s="30" t="s">
        <v>187</v>
      </c>
      <c r="C20" s="49"/>
      <c r="D20" s="14"/>
      <c r="E20" s="15"/>
      <c r="F20" s="15"/>
      <c r="G20" s="15"/>
      <c r="H20" s="95"/>
      <c r="I20" s="33" t="s">
        <v>4</v>
      </c>
      <c r="J20" s="34" t="s">
        <v>4</v>
      </c>
      <c r="K20" s="35" t="s">
        <v>4</v>
      </c>
      <c r="L20" s="56" t="s">
        <v>4</v>
      </c>
      <c r="M20" s="34" t="s">
        <v>4</v>
      </c>
      <c r="N20" s="55" t="s">
        <v>4</v>
      </c>
      <c r="O20" s="37"/>
      <c r="P20" s="115"/>
    </row>
    <row r="21" spans="1:16" ht="15" customHeight="1" x14ac:dyDescent="0.25">
      <c r="A21" s="136"/>
      <c r="B21" s="30" t="s">
        <v>188</v>
      </c>
      <c r="C21" s="49"/>
      <c r="D21" s="14"/>
      <c r="E21" s="15"/>
      <c r="F21" s="15"/>
      <c r="G21" s="15"/>
      <c r="H21" s="95"/>
      <c r="I21" s="33" t="s">
        <v>4</v>
      </c>
      <c r="J21" s="34" t="s">
        <v>4</v>
      </c>
      <c r="K21" s="35" t="s">
        <v>4</v>
      </c>
      <c r="L21" s="56" t="s">
        <v>4</v>
      </c>
      <c r="M21" s="34" t="s">
        <v>4</v>
      </c>
      <c r="N21" s="55" t="s">
        <v>4</v>
      </c>
      <c r="O21" s="37"/>
      <c r="P21" s="115"/>
    </row>
    <row r="22" spans="1:16" ht="15" customHeight="1" x14ac:dyDescent="0.25">
      <c r="A22" s="136"/>
      <c r="B22" s="30" t="s">
        <v>47</v>
      </c>
      <c r="C22" s="49"/>
      <c r="D22" s="14"/>
      <c r="E22" s="15"/>
      <c r="F22" s="15"/>
      <c r="G22" s="15"/>
      <c r="H22" s="95"/>
      <c r="I22" s="33" t="s">
        <v>4</v>
      </c>
      <c r="J22" s="34" t="s">
        <v>4</v>
      </c>
      <c r="K22" s="35" t="s">
        <v>4</v>
      </c>
      <c r="L22" s="56" t="s">
        <v>4</v>
      </c>
      <c r="M22" s="34" t="s">
        <v>4</v>
      </c>
      <c r="N22" s="55" t="s">
        <v>4</v>
      </c>
      <c r="O22" s="37"/>
      <c r="P22" s="115"/>
    </row>
    <row r="23" spans="1:16" ht="15" customHeight="1" x14ac:dyDescent="0.25">
      <c r="A23" s="136"/>
      <c r="B23" s="30" t="s">
        <v>51</v>
      </c>
      <c r="C23" s="49"/>
      <c r="D23" s="14"/>
      <c r="E23" s="15"/>
      <c r="F23" s="15"/>
      <c r="G23" s="15"/>
      <c r="H23" s="95"/>
      <c r="I23" s="33" t="s">
        <v>4</v>
      </c>
      <c r="J23" s="34" t="s">
        <v>4</v>
      </c>
      <c r="K23" s="35" t="s">
        <v>4</v>
      </c>
      <c r="L23" s="56" t="s">
        <v>4</v>
      </c>
      <c r="M23" s="34" t="s">
        <v>4</v>
      </c>
      <c r="N23" s="55" t="s">
        <v>4</v>
      </c>
      <c r="O23" s="37"/>
      <c r="P23" s="115"/>
    </row>
    <row r="24" spans="1:16" ht="15" customHeight="1" x14ac:dyDescent="0.25">
      <c r="A24" s="136"/>
      <c r="B24" s="30" t="s">
        <v>48</v>
      </c>
      <c r="C24" s="49"/>
      <c r="D24" s="14"/>
      <c r="E24" s="15"/>
      <c r="F24" s="15"/>
      <c r="G24" s="15"/>
      <c r="H24" s="95"/>
      <c r="I24" s="33" t="s">
        <v>4</v>
      </c>
      <c r="J24" s="34" t="s">
        <v>4</v>
      </c>
      <c r="K24" s="35" t="s">
        <v>4</v>
      </c>
      <c r="L24" s="56" t="s">
        <v>4</v>
      </c>
      <c r="M24" s="34" t="s">
        <v>4</v>
      </c>
      <c r="N24" s="55" t="s">
        <v>4</v>
      </c>
      <c r="O24" s="37"/>
      <c r="P24" s="115"/>
    </row>
    <row r="25" spans="1:16" ht="15" customHeight="1" x14ac:dyDescent="0.25">
      <c r="A25" s="136"/>
      <c r="B25" s="30" t="s">
        <v>49</v>
      </c>
      <c r="C25" s="49"/>
      <c r="D25" s="14"/>
      <c r="E25" s="15"/>
      <c r="F25" s="15"/>
      <c r="G25" s="15"/>
      <c r="H25" s="95"/>
      <c r="I25" s="33" t="s">
        <v>4</v>
      </c>
      <c r="J25" s="34" t="s">
        <v>4</v>
      </c>
      <c r="K25" s="35" t="s">
        <v>4</v>
      </c>
      <c r="L25" s="56" t="s">
        <v>4</v>
      </c>
      <c r="M25" s="34" t="s">
        <v>4</v>
      </c>
      <c r="N25" s="55" t="s">
        <v>4</v>
      </c>
      <c r="O25" s="37"/>
      <c r="P25" s="115"/>
    </row>
    <row r="26" spans="1:16" ht="15" customHeight="1" x14ac:dyDescent="0.25">
      <c r="A26" s="136"/>
      <c r="B26" s="30" t="s">
        <v>50</v>
      </c>
      <c r="C26" s="49"/>
      <c r="D26" s="14"/>
      <c r="E26" s="15"/>
      <c r="F26" s="15"/>
      <c r="G26" s="15"/>
      <c r="H26" s="95"/>
      <c r="I26" s="33" t="s">
        <v>4</v>
      </c>
      <c r="J26" s="34" t="s">
        <v>4</v>
      </c>
      <c r="K26" s="35" t="s">
        <v>4</v>
      </c>
      <c r="L26" s="56" t="s">
        <v>4</v>
      </c>
      <c r="M26" s="34" t="s">
        <v>4</v>
      </c>
      <c r="N26" s="55" t="s">
        <v>4</v>
      </c>
      <c r="O26" s="37"/>
      <c r="P26" s="115"/>
    </row>
    <row r="27" spans="1:16" ht="15" customHeight="1" x14ac:dyDescent="0.25">
      <c r="A27" s="136"/>
      <c r="B27" s="30" t="s">
        <v>61</v>
      </c>
      <c r="C27" s="49"/>
      <c r="D27" s="14"/>
      <c r="E27" s="15"/>
      <c r="F27" s="15"/>
      <c r="G27" s="15"/>
      <c r="H27" s="95"/>
      <c r="I27" s="33" t="s">
        <v>4</v>
      </c>
      <c r="J27" s="34" t="s">
        <v>4</v>
      </c>
      <c r="K27" s="35" t="s">
        <v>4</v>
      </c>
      <c r="L27" s="56" t="s">
        <v>4</v>
      </c>
      <c r="M27" s="34" t="s">
        <v>4</v>
      </c>
      <c r="N27" s="55" t="s">
        <v>4</v>
      </c>
      <c r="O27" s="37"/>
      <c r="P27" s="115"/>
    </row>
    <row r="28" spans="1:16" ht="15" customHeight="1" x14ac:dyDescent="0.25">
      <c r="A28" s="136"/>
      <c r="B28" s="30"/>
      <c r="C28" s="49"/>
      <c r="D28" s="14"/>
      <c r="E28" s="15"/>
      <c r="F28" s="15"/>
      <c r="G28" s="15"/>
      <c r="H28" s="95"/>
      <c r="I28" s="33" t="s">
        <v>4</v>
      </c>
      <c r="J28" s="34" t="s">
        <v>4</v>
      </c>
      <c r="K28" s="35" t="s">
        <v>4</v>
      </c>
      <c r="L28" s="56" t="s">
        <v>4</v>
      </c>
      <c r="M28" s="34" t="s">
        <v>4</v>
      </c>
      <c r="N28" s="55" t="s">
        <v>4</v>
      </c>
      <c r="O28" s="37"/>
      <c r="P28" s="115"/>
    </row>
    <row r="29" spans="1:16" ht="15" customHeight="1" x14ac:dyDescent="0.25">
      <c r="A29" s="136"/>
      <c r="B29" s="30"/>
      <c r="C29" s="49"/>
      <c r="D29" s="14"/>
      <c r="E29" s="15"/>
      <c r="F29" s="15"/>
      <c r="G29" s="15"/>
      <c r="H29" s="95"/>
      <c r="I29" s="33" t="s">
        <v>4</v>
      </c>
      <c r="J29" s="34" t="s">
        <v>4</v>
      </c>
      <c r="K29" s="35" t="s">
        <v>4</v>
      </c>
      <c r="L29" s="56" t="s">
        <v>4</v>
      </c>
      <c r="M29" s="34" t="s">
        <v>4</v>
      </c>
      <c r="N29" s="55" t="s">
        <v>4</v>
      </c>
      <c r="O29" s="37"/>
      <c r="P29" s="115"/>
    </row>
    <row r="30" spans="1:16" ht="15" customHeight="1" x14ac:dyDescent="0.25">
      <c r="A30" s="136"/>
      <c r="B30" s="30"/>
      <c r="C30" s="52"/>
      <c r="D30" s="20"/>
      <c r="E30" s="21"/>
      <c r="F30" s="21"/>
      <c r="G30" s="21"/>
      <c r="H30" s="94"/>
      <c r="I30" s="33" t="s">
        <v>4</v>
      </c>
      <c r="J30" s="34" t="s">
        <v>4</v>
      </c>
      <c r="K30" s="35" t="s">
        <v>4</v>
      </c>
      <c r="L30" s="33" t="s">
        <v>4</v>
      </c>
      <c r="M30" s="34" t="s">
        <v>4</v>
      </c>
      <c r="N30" s="35" t="s">
        <v>4</v>
      </c>
      <c r="O30" s="46"/>
      <c r="P30" s="115"/>
    </row>
    <row r="31" spans="1:16" ht="15" customHeight="1" x14ac:dyDescent="0.25">
      <c r="A31" s="136"/>
      <c r="B31" s="30"/>
      <c r="C31" s="52"/>
      <c r="D31" s="20"/>
      <c r="E31" s="21"/>
      <c r="F31" s="21"/>
      <c r="G31" s="21"/>
      <c r="H31" s="94"/>
      <c r="I31" s="33" t="s">
        <v>4</v>
      </c>
      <c r="J31" s="34" t="s">
        <v>4</v>
      </c>
      <c r="K31" s="35" t="s">
        <v>4</v>
      </c>
      <c r="L31" s="33" t="s">
        <v>4</v>
      </c>
      <c r="M31" s="34" t="s">
        <v>4</v>
      </c>
      <c r="N31" s="35" t="s">
        <v>4</v>
      </c>
      <c r="O31" s="46"/>
      <c r="P31" s="115"/>
    </row>
    <row r="32" spans="1:16" ht="15" customHeight="1" x14ac:dyDescent="0.25">
      <c r="A32" s="136"/>
      <c r="B32" s="30"/>
      <c r="C32" s="52"/>
      <c r="D32" s="20"/>
      <c r="E32" s="21"/>
      <c r="F32" s="21"/>
      <c r="G32" s="21"/>
      <c r="H32" s="94"/>
      <c r="I32" s="33" t="s">
        <v>4</v>
      </c>
      <c r="J32" s="34" t="s">
        <v>4</v>
      </c>
      <c r="K32" s="35" t="s">
        <v>4</v>
      </c>
      <c r="L32" s="33" t="s">
        <v>4</v>
      </c>
      <c r="M32" s="34" t="s">
        <v>4</v>
      </c>
      <c r="N32" s="35" t="s">
        <v>4</v>
      </c>
      <c r="O32" s="46"/>
      <c r="P32" s="115"/>
    </row>
    <row r="33" spans="1:16" ht="15" customHeight="1" x14ac:dyDescent="0.25">
      <c r="A33" s="136"/>
      <c r="B33" s="30"/>
      <c r="C33" s="52"/>
      <c r="D33" s="20"/>
      <c r="E33" s="21"/>
      <c r="F33" s="21"/>
      <c r="G33" s="21"/>
      <c r="H33" s="94"/>
      <c r="I33" s="33" t="s">
        <v>4</v>
      </c>
      <c r="J33" s="34" t="s">
        <v>4</v>
      </c>
      <c r="K33" s="35" t="s">
        <v>4</v>
      </c>
      <c r="L33" s="33" t="s">
        <v>4</v>
      </c>
      <c r="M33" s="34" t="s">
        <v>4</v>
      </c>
      <c r="N33" s="35" t="s">
        <v>4</v>
      </c>
      <c r="O33" s="46"/>
      <c r="P33" s="115"/>
    </row>
    <row r="34" spans="1:16" ht="15" customHeight="1" x14ac:dyDescent="0.25">
      <c r="A34" s="136"/>
      <c r="B34" s="32"/>
      <c r="C34" s="52"/>
      <c r="D34" s="20"/>
      <c r="E34" s="21"/>
      <c r="F34" s="21"/>
      <c r="G34" s="21"/>
      <c r="H34" s="94"/>
      <c r="I34" s="33" t="s">
        <v>4</v>
      </c>
      <c r="J34" s="34" t="s">
        <v>4</v>
      </c>
      <c r="K34" s="35" t="s">
        <v>4</v>
      </c>
      <c r="L34" s="33" t="s">
        <v>4</v>
      </c>
      <c r="M34" s="34" t="s">
        <v>4</v>
      </c>
      <c r="N34" s="35" t="s">
        <v>4</v>
      </c>
      <c r="O34" s="46"/>
      <c r="P34" s="115"/>
    </row>
    <row r="35" spans="1:16" ht="15" customHeight="1" thickBot="1" x14ac:dyDescent="0.3">
      <c r="A35" s="137"/>
      <c r="B35" s="31"/>
      <c r="C35" s="50"/>
      <c r="D35" s="16"/>
      <c r="E35" s="17"/>
      <c r="F35" s="17"/>
      <c r="G35" s="17"/>
      <c r="H35" s="96"/>
      <c r="I35" s="38" t="s">
        <v>4</v>
      </c>
      <c r="J35" s="39" t="s">
        <v>4</v>
      </c>
      <c r="K35" s="40" t="s">
        <v>4</v>
      </c>
      <c r="L35" s="38" t="s">
        <v>4</v>
      </c>
      <c r="M35" s="39" t="s">
        <v>4</v>
      </c>
      <c r="N35" s="40" t="s">
        <v>4</v>
      </c>
      <c r="O35" s="41"/>
      <c r="P35" s="116"/>
    </row>
    <row r="36" spans="1:16" ht="15" customHeight="1" thickBot="1" x14ac:dyDescent="0.3">
      <c r="A36" s="88"/>
      <c r="B36" s="89"/>
      <c r="C36" s="90"/>
      <c r="D36" s="10"/>
      <c r="E36" s="10"/>
      <c r="F36" s="10"/>
      <c r="G36" s="10"/>
      <c r="H36" s="10"/>
      <c r="I36" s="89"/>
      <c r="J36" s="89"/>
      <c r="K36" s="89"/>
      <c r="L36" s="89"/>
      <c r="M36" s="89"/>
      <c r="N36" s="89"/>
      <c r="O36" s="89"/>
      <c r="P36" s="8"/>
    </row>
    <row r="37" spans="1:16" ht="15" customHeight="1" x14ac:dyDescent="0.25">
      <c r="A37" s="105" t="s">
        <v>20</v>
      </c>
      <c r="B37" s="25" t="s">
        <v>35</v>
      </c>
      <c r="C37" s="29"/>
      <c r="D37" s="18"/>
      <c r="E37" s="22"/>
      <c r="F37" s="22"/>
      <c r="G37" s="22"/>
      <c r="H37" s="93"/>
      <c r="I37" s="54" t="s">
        <v>4</v>
      </c>
      <c r="J37" s="43" t="s">
        <v>4</v>
      </c>
      <c r="K37" s="44" t="s">
        <v>4</v>
      </c>
      <c r="L37" s="42" t="s">
        <v>4</v>
      </c>
      <c r="M37" s="43" t="s">
        <v>4</v>
      </c>
      <c r="N37" s="44" t="s">
        <v>4</v>
      </c>
      <c r="O37" s="45"/>
      <c r="P37" s="111" t="s">
        <v>194</v>
      </c>
    </row>
    <row r="38" spans="1:16" ht="15" customHeight="1" x14ac:dyDescent="0.25">
      <c r="A38" s="106"/>
      <c r="B38" s="26" t="s">
        <v>37</v>
      </c>
      <c r="C38" s="30"/>
      <c r="D38" s="14"/>
      <c r="E38" s="23"/>
      <c r="F38" s="23"/>
      <c r="G38" s="23"/>
      <c r="H38" s="95"/>
      <c r="I38" s="56" t="s">
        <v>4</v>
      </c>
      <c r="J38" s="34" t="s">
        <v>4</v>
      </c>
      <c r="K38" s="35" t="s">
        <v>4</v>
      </c>
      <c r="L38" s="33" t="s">
        <v>4</v>
      </c>
      <c r="M38" s="34" t="s">
        <v>4</v>
      </c>
      <c r="N38" s="35" t="s">
        <v>4</v>
      </c>
      <c r="O38" s="37"/>
      <c r="P38" s="112"/>
    </row>
    <row r="39" spans="1:16" ht="15" customHeight="1" x14ac:dyDescent="0.25">
      <c r="A39" s="106"/>
      <c r="B39" s="26" t="s">
        <v>36</v>
      </c>
      <c r="C39" s="30"/>
      <c r="D39" s="14"/>
      <c r="E39" s="23"/>
      <c r="F39" s="23"/>
      <c r="G39" s="23"/>
      <c r="H39" s="95"/>
      <c r="I39" s="56" t="s">
        <v>4</v>
      </c>
      <c r="J39" s="34" t="s">
        <v>4</v>
      </c>
      <c r="K39" s="35" t="s">
        <v>4</v>
      </c>
      <c r="L39" s="33" t="s">
        <v>4</v>
      </c>
      <c r="M39" s="34" t="s">
        <v>4</v>
      </c>
      <c r="N39" s="35" t="s">
        <v>4</v>
      </c>
      <c r="O39" s="37"/>
      <c r="P39" s="112"/>
    </row>
    <row r="40" spans="1:16" ht="15" customHeight="1" x14ac:dyDescent="0.25">
      <c r="A40" s="106"/>
      <c r="B40" s="26" t="s">
        <v>59</v>
      </c>
      <c r="C40" s="30"/>
      <c r="D40" s="14"/>
      <c r="E40" s="23"/>
      <c r="F40" s="23"/>
      <c r="G40" s="23"/>
      <c r="H40" s="95"/>
      <c r="I40" s="56" t="s">
        <v>4</v>
      </c>
      <c r="J40" s="34" t="s">
        <v>4</v>
      </c>
      <c r="K40" s="35" t="s">
        <v>4</v>
      </c>
      <c r="L40" s="33" t="s">
        <v>4</v>
      </c>
      <c r="M40" s="34" t="s">
        <v>4</v>
      </c>
      <c r="N40" s="35" t="s">
        <v>4</v>
      </c>
      <c r="O40" s="37"/>
      <c r="P40" s="112"/>
    </row>
    <row r="41" spans="1:16" ht="15" customHeight="1" x14ac:dyDescent="0.25">
      <c r="A41" s="106"/>
      <c r="B41" s="26" t="s">
        <v>26</v>
      </c>
      <c r="C41" s="30"/>
      <c r="D41" s="14"/>
      <c r="E41" s="23"/>
      <c r="F41" s="23"/>
      <c r="G41" s="23"/>
      <c r="H41" s="95"/>
      <c r="I41" s="56" t="s">
        <v>4</v>
      </c>
      <c r="J41" s="34" t="s">
        <v>4</v>
      </c>
      <c r="K41" s="35" t="s">
        <v>4</v>
      </c>
      <c r="L41" s="33" t="s">
        <v>4</v>
      </c>
      <c r="M41" s="34" t="s">
        <v>4</v>
      </c>
      <c r="N41" s="35" t="s">
        <v>4</v>
      </c>
      <c r="O41" s="37"/>
      <c r="P41" s="112"/>
    </row>
    <row r="42" spans="1:16" ht="15" customHeight="1" x14ac:dyDescent="0.25">
      <c r="A42" s="106"/>
      <c r="B42" s="26" t="s">
        <v>42</v>
      </c>
      <c r="C42" s="30"/>
      <c r="D42" s="14"/>
      <c r="E42" s="23"/>
      <c r="F42" s="23"/>
      <c r="G42" s="23"/>
      <c r="H42" s="95"/>
      <c r="I42" s="56" t="s">
        <v>4</v>
      </c>
      <c r="J42" s="34" t="s">
        <v>4</v>
      </c>
      <c r="K42" s="35" t="s">
        <v>4</v>
      </c>
      <c r="L42" s="33" t="s">
        <v>4</v>
      </c>
      <c r="M42" s="34" t="s">
        <v>4</v>
      </c>
      <c r="N42" s="35" t="s">
        <v>4</v>
      </c>
      <c r="O42" s="37"/>
      <c r="P42" s="112"/>
    </row>
    <row r="43" spans="1:16" ht="15" customHeight="1" x14ac:dyDescent="0.25">
      <c r="A43" s="106"/>
      <c r="B43" s="26" t="s">
        <v>27</v>
      </c>
      <c r="C43" s="30"/>
      <c r="D43" s="14"/>
      <c r="E43" s="23"/>
      <c r="F43" s="23"/>
      <c r="G43" s="23"/>
      <c r="H43" s="95"/>
      <c r="I43" s="56" t="s">
        <v>4</v>
      </c>
      <c r="J43" s="34" t="s">
        <v>4</v>
      </c>
      <c r="K43" s="35" t="s">
        <v>4</v>
      </c>
      <c r="L43" s="33" t="s">
        <v>4</v>
      </c>
      <c r="M43" s="34" t="s">
        <v>4</v>
      </c>
      <c r="N43" s="35" t="s">
        <v>4</v>
      </c>
      <c r="O43" s="37"/>
      <c r="P43" s="112"/>
    </row>
    <row r="44" spans="1:16" ht="15" customHeight="1" x14ac:dyDescent="0.25">
      <c r="A44" s="106"/>
      <c r="B44" s="26" t="s">
        <v>28</v>
      </c>
      <c r="C44" s="30"/>
      <c r="D44" s="14"/>
      <c r="E44" s="23"/>
      <c r="F44" s="23"/>
      <c r="G44" s="23"/>
      <c r="H44" s="95"/>
      <c r="I44" s="56" t="s">
        <v>4</v>
      </c>
      <c r="J44" s="34" t="s">
        <v>4</v>
      </c>
      <c r="K44" s="35" t="s">
        <v>4</v>
      </c>
      <c r="L44" s="33" t="s">
        <v>4</v>
      </c>
      <c r="M44" s="34" t="s">
        <v>4</v>
      </c>
      <c r="N44" s="35" t="s">
        <v>4</v>
      </c>
      <c r="O44" s="37"/>
      <c r="P44" s="112"/>
    </row>
    <row r="45" spans="1:16" ht="15" customHeight="1" x14ac:dyDescent="0.25">
      <c r="A45" s="106"/>
      <c r="B45" s="26" t="s">
        <v>29</v>
      </c>
      <c r="C45" s="30"/>
      <c r="D45" s="14"/>
      <c r="E45" s="23"/>
      <c r="F45" s="23"/>
      <c r="G45" s="23"/>
      <c r="H45" s="95"/>
      <c r="I45" s="56" t="s">
        <v>4</v>
      </c>
      <c r="J45" s="34" t="s">
        <v>4</v>
      </c>
      <c r="K45" s="35" t="s">
        <v>4</v>
      </c>
      <c r="L45" s="33" t="s">
        <v>4</v>
      </c>
      <c r="M45" s="34" t="s">
        <v>4</v>
      </c>
      <c r="N45" s="35" t="s">
        <v>4</v>
      </c>
      <c r="O45" s="37"/>
      <c r="P45" s="112"/>
    </row>
    <row r="46" spans="1:16" ht="15" customHeight="1" x14ac:dyDescent="0.25">
      <c r="A46" s="106"/>
      <c r="B46" s="26" t="s">
        <v>107</v>
      </c>
      <c r="C46" s="30"/>
      <c r="D46" s="14"/>
      <c r="E46" s="23"/>
      <c r="F46" s="23"/>
      <c r="G46" s="23"/>
      <c r="H46" s="95"/>
      <c r="I46" s="56" t="s">
        <v>4</v>
      </c>
      <c r="J46" s="34" t="s">
        <v>4</v>
      </c>
      <c r="K46" s="35" t="s">
        <v>4</v>
      </c>
      <c r="L46" s="33" t="s">
        <v>4</v>
      </c>
      <c r="M46" s="34" t="s">
        <v>4</v>
      </c>
      <c r="N46" s="35" t="s">
        <v>4</v>
      </c>
      <c r="O46" s="37"/>
      <c r="P46" s="112"/>
    </row>
    <row r="47" spans="1:16" ht="15" customHeight="1" x14ac:dyDescent="0.25">
      <c r="A47" s="106"/>
      <c r="B47" s="26" t="s">
        <v>30</v>
      </c>
      <c r="C47" s="30"/>
      <c r="D47" s="14"/>
      <c r="E47" s="23"/>
      <c r="F47" s="23"/>
      <c r="G47" s="23"/>
      <c r="H47" s="95"/>
      <c r="I47" s="56" t="s">
        <v>4</v>
      </c>
      <c r="J47" s="34" t="s">
        <v>4</v>
      </c>
      <c r="K47" s="35" t="s">
        <v>4</v>
      </c>
      <c r="L47" s="33" t="s">
        <v>4</v>
      </c>
      <c r="M47" s="34" t="s">
        <v>4</v>
      </c>
      <c r="N47" s="35" t="s">
        <v>4</v>
      </c>
      <c r="O47" s="37"/>
      <c r="P47" s="112"/>
    </row>
    <row r="48" spans="1:16" ht="15" customHeight="1" x14ac:dyDescent="0.25">
      <c r="A48" s="106"/>
      <c r="B48" s="26" t="s">
        <v>55</v>
      </c>
      <c r="C48" s="30"/>
      <c r="D48" s="14"/>
      <c r="E48" s="23"/>
      <c r="F48" s="23"/>
      <c r="G48" s="23"/>
      <c r="H48" s="95"/>
      <c r="I48" s="56" t="s">
        <v>4</v>
      </c>
      <c r="J48" s="34" t="s">
        <v>4</v>
      </c>
      <c r="K48" s="35" t="s">
        <v>4</v>
      </c>
      <c r="L48" s="33" t="s">
        <v>4</v>
      </c>
      <c r="M48" s="34" t="s">
        <v>4</v>
      </c>
      <c r="N48" s="35" t="s">
        <v>4</v>
      </c>
      <c r="O48" s="37"/>
      <c r="P48" s="112"/>
    </row>
    <row r="49" spans="1:16" ht="15" customHeight="1" x14ac:dyDescent="0.25">
      <c r="A49" s="106"/>
      <c r="B49" s="26" t="s">
        <v>31</v>
      </c>
      <c r="C49" s="30"/>
      <c r="D49" s="14"/>
      <c r="E49" s="23"/>
      <c r="F49" s="23"/>
      <c r="G49" s="23"/>
      <c r="H49" s="95"/>
      <c r="I49" s="56" t="s">
        <v>4</v>
      </c>
      <c r="J49" s="34" t="s">
        <v>4</v>
      </c>
      <c r="K49" s="35" t="s">
        <v>4</v>
      </c>
      <c r="L49" s="33" t="s">
        <v>4</v>
      </c>
      <c r="M49" s="34" t="s">
        <v>4</v>
      </c>
      <c r="N49" s="35" t="s">
        <v>4</v>
      </c>
      <c r="O49" s="37"/>
      <c r="P49" s="112"/>
    </row>
    <row r="50" spans="1:16" ht="15" customHeight="1" x14ac:dyDescent="0.25">
      <c r="A50" s="106"/>
      <c r="B50" s="26" t="s">
        <v>32</v>
      </c>
      <c r="C50" s="30"/>
      <c r="D50" s="14"/>
      <c r="E50" s="23"/>
      <c r="F50" s="23"/>
      <c r="G50" s="23"/>
      <c r="H50" s="95"/>
      <c r="I50" s="56" t="s">
        <v>4</v>
      </c>
      <c r="J50" s="34" t="s">
        <v>4</v>
      </c>
      <c r="K50" s="35" t="s">
        <v>4</v>
      </c>
      <c r="L50" s="33" t="s">
        <v>4</v>
      </c>
      <c r="M50" s="34" t="s">
        <v>4</v>
      </c>
      <c r="N50" s="35" t="s">
        <v>4</v>
      </c>
      <c r="O50" s="37"/>
      <c r="P50" s="112"/>
    </row>
    <row r="51" spans="1:16" ht="15" customHeight="1" x14ac:dyDescent="0.25">
      <c r="A51" s="106"/>
      <c r="B51" s="26" t="s">
        <v>33</v>
      </c>
      <c r="C51" s="30"/>
      <c r="D51" s="14"/>
      <c r="E51" s="23"/>
      <c r="F51" s="23"/>
      <c r="G51" s="23"/>
      <c r="H51" s="95"/>
      <c r="I51" s="56" t="s">
        <v>4</v>
      </c>
      <c r="J51" s="34" t="s">
        <v>4</v>
      </c>
      <c r="K51" s="35" t="s">
        <v>4</v>
      </c>
      <c r="L51" s="33" t="s">
        <v>4</v>
      </c>
      <c r="M51" s="34" t="s">
        <v>4</v>
      </c>
      <c r="N51" s="35" t="s">
        <v>4</v>
      </c>
      <c r="O51" s="37"/>
      <c r="P51" s="112"/>
    </row>
    <row r="52" spans="1:16" ht="15" customHeight="1" x14ac:dyDescent="0.25">
      <c r="A52" s="106"/>
      <c r="B52" s="26" t="s">
        <v>56</v>
      </c>
      <c r="C52" s="30"/>
      <c r="D52" s="14"/>
      <c r="E52" s="23"/>
      <c r="F52" s="23"/>
      <c r="G52" s="23"/>
      <c r="H52" s="95"/>
      <c r="I52" s="56" t="s">
        <v>4</v>
      </c>
      <c r="J52" s="34" t="s">
        <v>4</v>
      </c>
      <c r="K52" s="35" t="s">
        <v>4</v>
      </c>
      <c r="L52" s="33" t="s">
        <v>4</v>
      </c>
      <c r="M52" s="34" t="s">
        <v>4</v>
      </c>
      <c r="N52" s="35" t="s">
        <v>4</v>
      </c>
      <c r="O52" s="37"/>
      <c r="P52" s="112"/>
    </row>
    <row r="53" spans="1:16" ht="15" customHeight="1" x14ac:dyDescent="0.25">
      <c r="A53" s="106"/>
      <c r="B53" s="26" t="s">
        <v>57</v>
      </c>
      <c r="C53" s="30"/>
      <c r="D53" s="14"/>
      <c r="E53" s="23"/>
      <c r="F53" s="23"/>
      <c r="G53" s="23"/>
      <c r="H53" s="95"/>
      <c r="I53" s="56" t="s">
        <v>4</v>
      </c>
      <c r="J53" s="34" t="s">
        <v>4</v>
      </c>
      <c r="K53" s="35" t="s">
        <v>4</v>
      </c>
      <c r="L53" s="33" t="s">
        <v>4</v>
      </c>
      <c r="M53" s="34" t="s">
        <v>4</v>
      </c>
      <c r="N53" s="35" t="s">
        <v>4</v>
      </c>
      <c r="O53" s="37"/>
      <c r="P53" s="112"/>
    </row>
    <row r="54" spans="1:16" ht="15" customHeight="1" x14ac:dyDescent="0.25">
      <c r="A54" s="106"/>
      <c r="B54" s="26" t="s">
        <v>58</v>
      </c>
      <c r="C54" s="30"/>
      <c r="D54" s="14"/>
      <c r="E54" s="23"/>
      <c r="F54" s="23"/>
      <c r="G54" s="23"/>
      <c r="H54" s="95"/>
      <c r="I54" s="56" t="s">
        <v>4</v>
      </c>
      <c r="J54" s="34" t="s">
        <v>4</v>
      </c>
      <c r="K54" s="35" t="s">
        <v>4</v>
      </c>
      <c r="L54" s="33" t="s">
        <v>4</v>
      </c>
      <c r="M54" s="34" t="s">
        <v>4</v>
      </c>
      <c r="N54" s="35" t="s">
        <v>4</v>
      </c>
      <c r="O54" s="37"/>
      <c r="P54" s="112"/>
    </row>
    <row r="55" spans="1:16" ht="15" customHeight="1" x14ac:dyDescent="0.25">
      <c r="A55" s="106"/>
      <c r="B55" s="26" t="s">
        <v>34</v>
      </c>
      <c r="C55" s="30"/>
      <c r="D55" s="14"/>
      <c r="E55" s="23"/>
      <c r="F55" s="23"/>
      <c r="G55" s="23"/>
      <c r="H55" s="95"/>
      <c r="I55" s="56" t="s">
        <v>4</v>
      </c>
      <c r="J55" s="34" t="s">
        <v>4</v>
      </c>
      <c r="K55" s="35" t="s">
        <v>4</v>
      </c>
      <c r="L55" s="33" t="s">
        <v>4</v>
      </c>
      <c r="M55" s="34" t="s">
        <v>4</v>
      </c>
      <c r="N55" s="35" t="s">
        <v>4</v>
      </c>
      <c r="O55" s="37"/>
      <c r="P55" s="112"/>
    </row>
    <row r="56" spans="1:16" ht="15" customHeight="1" x14ac:dyDescent="0.25">
      <c r="A56" s="106"/>
      <c r="B56" s="26" t="s">
        <v>38</v>
      </c>
      <c r="C56" s="30"/>
      <c r="D56" s="14"/>
      <c r="E56" s="23"/>
      <c r="F56" s="23"/>
      <c r="G56" s="23"/>
      <c r="H56" s="95"/>
      <c r="I56" s="56" t="s">
        <v>4</v>
      </c>
      <c r="J56" s="34" t="s">
        <v>4</v>
      </c>
      <c r="K56" s="35" t="s">
        <v>4</v>
      </c>
      <c r="L56" s="33" t="s">
        <v>4</v>
      </c>
      <c r="M56" s="34" t="s">
        <v>4</v>
      </c>
      <c r="N56" s="35" t="s">
        <v>4</v>
      </c>
      <c r="O56" s="37"/>
      <c r="P56" s="112"/>
    </row>
    <row r="57" spans="1:16" ht="15" customHeight="1" x14ac:dyDescent="0.25">
      <c r="A57" s="106"/>
      <c r="B57" s="26" t="s">
        <v>39</v>
      </c>
      <c r="C57" s="30"/>
      <c r="D57" s="14"/>
      <c r="E57" s="23"/>
      <c r="F57" s="23"/>
      <c r="G57" s="23"/>
      <c r="H57" s="95"/>
      <c r="I57" s="56" t="s">
        <v>4</v>
      </c>
      <c r="J57" s="34" t="s">
        <v>4</v>
      </c>
      <c r="K57" s="35" t="s">
        <v>4</v>
      </c>
      <c r="L57" s="33" t="s">
        <v>4</v>
      </c>
      <c r="M57" s="34" t="s">
        <v>4</v>
      </c>
      <c r="N57" s="35" t="s">
        <v>4</v>
      </c>
      <c r="O57" s="37"/>
      <c r="P57" s="112"/>
    </row>
    <row r="58" spans="1:16" ht="15" customHeight="1" x14ac:dyDescent="0.25">
      <c r="A58" s="106"/>
      <c r="B58" s="26" t="s">
        <v>43</v>
      </c>
      <c r="C58" s="30"/>
      <c r="D58" s="14"/>
      <c r="E58" s="23"/>
      <c r="F58" s="23"/>
      <c r="G58" s="23"/>
      <c r="H58" s="95"/>
      <c r="I58" s="56" t="s">
        <v>4</v>
      </c>
      <c r="J58" s="34" t="s">
        <v>4</v>
      </c>
      <c r="K58" s="35" t="s">
        <v>4</v>
      </c>
      <c r="L58" s="33" t="s">
        <v>4</v>
      </c>
      <c r="M58" s="34" t="s">
        <v>4</v>
      </c>
      <c r="N58" s="35" t="s">
        <v>4</v>
      </c>
      <c r="O58" s="37"/>
      <c r="P58" s="112"/>
    </row>
    <row r="59" spans="1:16" ht="15" customHeight="1" x14ac:dyDescent="0.25">
      <c r="A59" s="106"/>
      <c r="B59" s="26" t="s">
        <v>44</v>
      </c>
      <c r="C59" s="30"/>
      <c r="D59" s="14"/>
      <c r="E59" s="23"/>
      <c r="F59" s="23"/>
      <c r="G59" s="23"/>
      <c r="H59" s="95"/>
      <c r="I59" s="56" t="s">
        <v>4</v>
      </c>
      <c r="J59" s="34" t="s">
        <v>4</v>
      </c>
      <c r="K59" s="35" t="s">
        <v>4</v>
      </c>
      <c r="L59" s="33" t="s">
        <v>4</v>
      </c>
      <c r="M59" s="34" t="s">
        <v>4</v>
      </c>
      <c r="N59" s="35" t="s">
        <v>4</v>
      </c>
      <c r="O59" s="37"/>
      <c r="P59" s="112"/>
    </row>
    <row r="60" spans="1:16" ht="15" customHeight="1" x14ac:dyDescent="0.25">
      <c r="A60" s="106"/>
      <c r="B60" s="26"/>
      <c r="C60" s="30"/>
      <c r="D60" s="14"/>
      <c r="E60" s="23"/>
      <c r="F60" s="23"/>
      <c r="G60" s="23"/>
      <c r="H60" s="95"/>
      <c r="I60" s="56" t="s">
        <v>4</v>
      </c>
      <c r="J60" s="34" t="s">
        <v>4</v>
      </c>
      <c r="K60" s="35" t="s">
        <v>4</v>
      </c>
      <c r="L60" s="33" t="s">
        <v>4</v>
      </c>
      <c r="M60" s="34" t="s">
        <v>4</v>
      </c>
      <c r="N60" s="35" t="s">
        <v>4</v>
      </c>
      <c r="O60" s="37"/>
      <c r="P60" s="112"/>
    </row>
    <row r="61" spans="1:16" ht="15" customHeight="1" x14ac:dyDescent="0.25">
      <c r="A61" s="106"/>
      <c r="B61" s="26"/>
      <c r="C61" s="30"/>
      <c r="D61" s="14"/>
      <c r="E61" s="23"/>
      <c r="F61" s="23"/>
      <c r="G61" s="23"/>
      <c r="H61" s="95"/>
      <c r="I61" s="56" t="s">
        <v>4</v>
      </c>
      <c r="J61" s="34" t="s">
        <v>4</v>
      </c>
      <c r="K61" s="35" t="s">
        <v>4</v>
      </c>
      <c r="L61" s="33" t="s">
        <v>4</v>
      </c>
      <c r="M61" s="34" t="s">
        <v>4</v>
      </c>
      <c r="N61" s="35" t="s">
        <v>4</v>
      </c>
      <c r="O61" s="37"/>
      <c r="P61" s="112"/>
    </row>
    <row r="62" spans="1:16" ht="15" customHeight="1" x14ac:dyDescent="0.25">
      <c r="A62" s="106"/>
      <c r="B62" s="26"/>
      <c r="C62" s="30"/>
      <c r="D62" s="14"/>
      <c r="E62" s="23"/>
      <c r="F62" s="23"/>
      <c r="G62" s="23"/>
      <c r="H62" s="95"/>
      <c r="I62" s="56" t="s">
        <v>4</v>
      </c>
      <c r="J62" s="34" t="s">
        <v>4</v>
      </c>
      <c r="K62" s="35" t="s">
        <v>4</v>
      </c>
      <c r="L62" s="33" t="s">
        <v>4</v>
      </c>
      <c r="M62" s="34" t="s">
        <v>4</v>
      </c>
      <c r="N62" s="35" t="s">
        <v>4</v>
      </c>
      <c r="O62" s="37"/>
      <c r="P62" s="112"/>
    </row>
    <row r="63" spans="1:16" ht="15" customHeight="1" x14ac:dyDescent="0.25">
      <c r="A63" s="106"/>
      <c r="B63" s="26"/>
      <c r="C63" s="30"/>
      <c r="D63" s="14"/>
      <c r="E63" s="23"/>
      <c r="F63" s="23"/>
      <c r="G63" s="23"/>
      <c r="H63" s="95"/>
      <c r="I63" s="56" t="s">
        <v>4</v>
      </c>
      <c r="J63" s="34" t="s">
        <v>4</v>
      </c>
      <c r="K63" s="35" t="s">
        <v>4</v>
      </c>
      <c r="L63" s="33" t="s">
        <v>4</v>
      </c>
      <c r="M63" s="34" t="s">
        <v>4</v>
      </c>
      <c r="N63" s="35" t="s">
        <v>4</v>
      </c>
      <c r="O63" s="37"/>
      <c r="P63" s="112"/>
    </row>
    <row r="64" spans="1:16" ht="15" customHeight="1" x14ac:dyDescent="0.25">
      <c r="A64" s="106"/>
      <c r="B64" s="101"/>
      <c r="C64" s="32"/>
      <c r="D64" s="20"/>
      <c r="E64" s="102"/>
      <c r="F64" s="102"/>
      <c r="G64" s="102"/>
      <c r="H64" s="103"/>
      <c r="I64" s="56" t="s">
        <v>4</v>
      </c>
      <c r="J64" s="34" t="s">
        <v>4</v>
      </c>
      <c r="K64" s="35" t="s">
        <v>4</v>
      </c>
      <c r="L64" s="33" t="s">
        <v>4</v>
      </c>
      <c r="M64" s="34" t="s">
        <v>4</v>
      </c>
      <c r="N64" s="35" t="s">
        <v>4</v>
      </c>
      <c r="O64" s="46"/>
      <c r="P64" s="112"/>
    </row>
    <row r="65" spans="1:16" ht="15" customHeight="1" thickBot="1" x14ac:dyDescent="0.3">
      <c r="A65" s="107"/>
      <c r="B65" s="27"/>
      <c r="C65" s="31"/>
      <c r="D65" s="16"/>
      <c r="E65" s="24"/>
      <c r="F65" s="24"/>
      <c r="G65" s="24"/>
      <c r="H65" s="97"/>
      <c r="I65" s="47" t="s">
        <v>4</v>
      </c>
      <c r="J65" s="39" t="s">
        <v>4</v>
      </c>
      <c r="K65" s="40" t="s">
        <v>4</v>
      </c>
      <c r="L65" s="38" t="s">
        <v>4</v>
      </c>
      <c r="M65" s="39" t="s">
        <v>4</v>
      </c>
      <c r="N65" s="40" t="s">
        <v>4</v>
      </c>
      <c r="O65" s="41"/>
      <c r="P65" s="113"/>
    </row>
    <row r="66" spans="1:16" ht="15" customHeight="1" thickBot="1" x14ac:dyDescent="0.3">
      <c r="A66" s="88"/>
      <c r="B66" s="89"/>
      <c r="C66" s="89"/>
      <c r="D66" s="7"/>
      <c r="E66" s="7"/>
      <c r="F66" s="7"/>
      <c r="G66" s="7"/>
      <c r="H66" s="7"/>
      <c r="I66" s="89"/>
      <c r="J66" s="89"/>
      <c r="K66" s="89"/>
      <c r="L66" s="89"/>
      <c r="M66" s="89"/>
      <c r="N66" s="89"/>
      <c r="O66" s="89"/>
      <c r="P66" s="8"/>
    </row>
    <row r="67" spans="1:16" ht="15" customHeight="1" x14ac:dyDescent="0.25">
      <c r="A67" s="138" t="s">
        <v>120</v>
      </c>
      <c r="B67" s="29" t="s">
        <v>93</v>
      </c>
      <c r="C67" s="51"/>
      <c r="D67" s="18"/>
      <c r="E67" s="19"/>
      <c r="F67" s="19"/>
      <c r="G67" s="19"/>
      <c r="H67" s="93"/>
      <c r="I67" s="42" t="s">
        <v>4</v>
      </c>
      <c r="J67" s="43" t="s">
        <v>4</v>
      </c>
      <c r="K67" s="44" t="s">
        <v>4</v>
      </c>
      <c r="L67" s="42" t="s">
        <v>4</v>
      </c>
      <c r="M67" s="43" t="s">
        <v>4</v>
      </c>
      <c r="N67" s="44" t="s">
        <v>4</v>
      </c>
      <c r="O67" s="45"/>
      <c r="P67" s="114" t="s">
        <v>195</v>
      </c>
    </row>
    <row r="68" spans="1:16" ht="15" customHeight="1" x14ac:dyDescent="0.25">
      <c r="A68" s="139"/>
      <c r="B68" s="30" t="s">
        <v>94</v>
      </c>
      <c r="C68" s="49"/>
      <c r="D68" s="14"/>
      <c r="E68" s="15"/>
      <c r="F68" s="15"/>
      <c r="G68" s="15"/>
      <c r="H68" s="94"/>
      <c r="I68" s="33" t="s">
        <v>4</v>
      </c>
      <c r="J68" s="34" t="s">
        <v>4</v>
      </c>
      <c r="K68" s="35" t="s">
        <v>4</v>
      </c>
      <c r="L68" s="33" t="s">
        <v>4</v>
      </c>
      <c r="M68" s="34" t="s">
        <v>4</v>
      </c>
      <c r="N68" s="35" t="s">
        <v>4</v>
      </c>
      <c r="O68" s="37"/>
      <c r="P68" s="115"/>
    </row>
    <row r="69" spans="1:16" ht="15" customHeight="1" x14ac:dyDescent="0.25">
      <c r="A69" s="139"/>
      <c r="B69" s="30" t="s">
        <v>95</v>
      </c>
      <c r="C69" s="49"/>
      <c r="D69" s="14"/>
      <c r="E69" s="15"/>
      <c r="F69" s="15"/>
      <c r="G69" s="15"/>
      <c r="H69" s="94"/>
      <c r="I69" s="33" t="s">
        <v>4</v>
      </c>
      <c r="J69" s="34" t="s">
        <v>4</v>
      </c>
      <c r="K69" s="35" t="s">
        <v>4</v>
      </c>
      <c r="L69" s="33" t="s">
        <v>4</v>
      </c>
      <c r="M69" s="34" t="s">
        <v>4</v>
      </c>
      <c r="N69" s="35" t="s">
        <v>4</v>
      </c>
      <c r="O69" s="37"/>
      <c r="P69" s="115"/>
    </row>
    <row r="70" spans="1:16" ht="15" customHeight="1" x14ac:dyDescent="0.25">
      <c r="A70" s="139"/>
      <c r="B70" s="30" t="s">
        <v>89</v>
      </c>
      <c r="C70" s="49"/>
      <c r="D70" s="14"/>
      <c r="E70" s="15"/>
      <c r="F70" s="15"/>
      <c r="G70" s="15"/>
      <c r="H70" s="94"/>
      <c r="I70" s="33" t="s">
        <v>4</v>
      </c>
      <c r="J70" s="34" t="s">
        <v>4</v>
      </c>
      <c r="K70" s="35" t="s">
        <v>4</v>
      </c>
      <c r="L70" s="33" t="s">
        <v>4</v>
      </c>
      <c r="M70" s="34" t="s">
        <v>4</v>
      </c>
      <c r="N70" s="35" t="s">
        <v>4</v>
      </c>
      <c r="O70" s="37"/>
      <c r="P70" s="115"/>
    </row>
    <row r="71" spans="1:16" ht="15" customHeight="1" x14ac:dyDescent="0.25">
      <c r="A71" s="139"/>
      <c r="B71" s="30" t="s">
        <v>32</v>
      </c>
      <c r="C71" s="49"/>
      <c r="D71" s="14"/>
      <c r="E71" s="15"/>
      <c r="F71" s="15"/>
      <c r="G71" s="15"/>
      <c r="H71" s="94"/>
      <c r="I71" s="33" t="s">
        <v>4</v>
      </c>
      <c r="J71" s="34" t="s">
        <v>4</v>
      </c>
      <c r="K71" s="35" t="s">
        <v>4</v>
      </c>
      <c r="L71" s="33" t="s">
        <v>4</v>
      </c>
      <c r="M71" s="34" t="s">
        <v>4</v>
      </c>
      <c r="N71" s="35" t="s">
        <v>4</v>
      </c>
      <c r="O71" s="37"/>
      <c r="P71" s="115"/>
    </row>
    <row r="72" spans="1:16" ht="15" customHeight="1" x14ac:dyDescent="0.25">
      <c r="A72" s="139"/>
      <c r="B72" s="32"/>
      <c r="C72" s="52"/>
      <c r="D72" s="20"/>
      <c r="E72" s="21"/>
      <c r="F72" s="21"/>
      <c r="G72" s="21"/>
      <c r="H72" s="94"/>
      <c r="I72" s="33" t="s">
        <v>4</v>
      </c>
      <c r="J72" s="34" t="s">
        <v>4</v>
      </c>
      <c r="K72" s="35" t="s">
        <v>4</v>
      </c>
      <c r="L72" s="33" t="s">
        <v>4</v>
      </c>
      <c r="M72" s="34" t="s">
        <v>4</v>
      </c>
      <c r="N72" s="35" t="s">
        <v>4</v>
      </c>
      <c r="O72" s="46"/>
      <c r="P72" s="115"/>
    </row>
    <row r="73" spans="1:16" ht="15" customHeight="1" x14ac:dyDescent="0.25">
      <c r="A73" s="139"/>
      <c r="B73" s="32"/>
      <c r="C73" s="52"/>
      <c r="D73" s="20"/>
      <c r="E73" s="21"/>
      <c r="F73" s="21"/>
      <c r="G73" s="21"/>
      <c r="H73" s="94"/>
      <c r="I73" s="33" t="s">
        <v>4</v>
      </c>
      <c r="J73" s="34" t="s">
        <v>4</v>
      </c>
      <c r="K73" s="35" t="s">
        <v>4</v>
      </c>
      <c r="L73" s="33" t="s">
        <v>4</v>
      </c>
      <c r="M73" s="34" t="s">
        <v>4</v>
      </c>
      <c r="N73" s="35" t="s">
        <v>4</v>
      </c>
      <c r="O73" s="46"/>
      <c r="P73" s="115"/>
    </row>
    <row r="74" spans="1:16" ht="15" customHeight="1" x14ac:dyDescent="0.25">
      <c r="A74" s="139"/>
      <c r="B74" s="32"/>
      <c r="C74" s="52"/>
      <c r="D74" s="20"/>
      <c r="E74" s="21"/>
      <c r="F74" s="21"/>
      <c r="G74" s="21"/>
      <c r="H74" s="94"/>
      <c r="I74" s="33" t="s">
        <v>4</v>
      </c>
      <c r="J74" s="34" t="s">
        <v>4</v>
      </c>
      <c r="K74" s="35" t="s">
        <v>4</v>
      </c>
      <c r="L74" s="33" t="s">
        <v>4</v>
      </c>
      <c r="M74" s="34" t="s">
        <v>4</v>
      </c>
      <c r="N74" s="35" t="s">
        <v>4</v>
      </c>
      <c r="O74" s="46"/>
      <c r="P74" s="115"/>
    </row>
    <row r="75" spans="1:16" ht="15" customHeight="1" thickBot="1" x14ac:dyDescent="0.3">
      <c r="A75" s="140"/>
      <c r="B75" s="31"/>
      <c r="C75" s="50"/>
      <c r="D75" s="16"/>
      <c r="E75" s="17"/>
      <c r="F75" s="17"/>
      <c r="G75" s="17"/>
      <c r="H75" s="96"/>
      <c r="I75" s="38" t="s">
        <v>4</v>
      </c>
      <c r="J75" s="39" t="s">
        <v>4</v>
      </c>
      <c r="K75" s="40" t="s">
        <v>4</v>
      </c>
      <c r="L75" s="38" t="s">
        <v>4</v>
      </c>
      <c r="M75" s="39" t="s">
        <v>4</v>
      </c>
      <c r="N75" s="40" t="s">
        <v>4</v>
      </c>
      <c r="O75" s="41"/>
      <c r="P75" s="116"/>
    </row>
    <row r="76" spans="1:16" ht="15" customHeight="1" thickBot="1" x14ac:dyDescent="0.3">
      <c r="A76" s="88"/>
      <c r="B76" s="89"/>
      <c r="C76" s="90"/>
      <c r="D76" s="10"/>
      <c r="E76" s="10"/>
      <c r="F76" s="10"/>
      <c r="G76" s="10"/>
      <c r="H76" s="10"/>
      <c r="I76" s="89"/>
      <c r="J76" s="89"/>
      <c r="K76" s="89"/>
      <c r="L76" s="89"/>
      <c r="M76" s="89"/>
      <c r="N76" s="89"/>
      <c r="O76" s="89"/>
      <c r="P76" s="8"/>
    </row>
    <row r="77" spans="1:16" ht="15" customHeight="1" x14ac:dyDescent="0.25">
      <c r="A77" s="105" t="s">
        <v>23</v>
      </c>
      <c r="B77" s="25" t="s">
        <v>45</v>
      </c>
      <c r="C77" s="29"/>
      <c r="D77" s="18"/>
      <c r="E77" s="22"/>
      <c r="F77" s="22"/>
      <c r="G77" s="22"/>
      <c r="H77" s="93"/>
      <c r="I77" s="54" t="s">
        <v>4</v>
      </c>
      <c r="J77" s="43" t="s">
        <v>4</v>
      </c>
      <c r="K77" s="44" t="s">
        <v>4</v>
      </c>
      <c r="L77" s="42" t="s">
        <v>4</v>
      </c>
      <c r="M77" s="43" t="s">
        <v>4</v>
      </c>
      <c r="N77" s="44" t="s">
        <v>4</v>
      </c>
      <c r="O77" s="45"/>
      <c r="P77" s="114" t="s">
        <v>196</v>
      </c>
    </row>
    <row r="78" spans="1:16" ht="15" customHeight="1" x14ac:dyDescent="0.25">
      <c r="A78" s="106"/>
      <c r="B78" s="26" t="s">
        <v>43</v>
      </c>
      <c r="C78" s="30"/>
      <c r="D78" s="14"/>
      <c r="E78" s="23"/>
      <c r="F78" s="23"/>
      <c r="G78" s="23"/>
      <c r="H78" s="95"/>
      <c r="I78" s="56" t="s">
        <v>4</v>
      </c>
      <c r="J78" s="34" t="s">
        <v>4</v>
      </c>
      <c r="K78" s="35" t="s">
        <v>4</v>
      </c>
      <c r="L78" s="33" t="s">
        <v>4</v>
      </c>
      <c r="M78" s="34" t="s">
        <v>4</v>
      </c>
      <c r="N78" s="35" t="s">
        <v>4</v>
      </c>
      <c r="O78" s="37"/>
      <c r="P78" s="115"/>
    </row>
    <row r="79" spans="1:16" ht="15" customHeight="1" x14ac:dyDescent="0.25">
      <c r="A79" s="106"/>
      <c r="B79" s="26" t="s">
        <v>66</v>
      </c>
      <c r="C79" s="30"/>
      <c r="D79" s="14"/>
      <c r="E79" s="23"/>
      <c r="F79" s="23"/>
      <c r="G79" s="23"/>
      <c r="H79" s="95"/>
      <c r="I79" s="56" t="s">
        <v>4</v>
      </c>
      <c r="J79" s="34" t="s">
        <v>4</v>
      </c>
      <c r="K79" s="35" t="s">
        <v>4</v>
      </c>
      <c r="L79" s="33" t="s">
        <v>4</v>
      </c>
      <c r="M79" s="34" t="s">
        <v>4</v>
      </c>
      <c r="N79" s="35" t="s">
        <v>4</v>
      </c>
      <c r="O79" s="37"/>
      <c r="P79" s="115"/>
    </row>
    <row r="80" spans="1:16" ht="15" customHeight="1" x14ac:dyDescent="0.25">
      <c r="A80" s="106"/>
      <c r="B80" s="26" t="s">
        <v>67</v>
      </c>
      <c r="C80" s="30"/>
      <c r="D80" s="14"/>
      <c r="E80" s="23"/>
      <c r="F80" s="23"/>
      <c r="G80" s="23"/>
      <c r="H80" s="95"/>
      <c r="I80" s="56" t="s">
        <v>4</v>
      </c>
      <c r="J80" s="34" t="s">
        <v>4</v>
      </c>
      <c r="K80" s="35" t="s">
        <v>4</v>
      </c>
      <c r="L80" s="33" t="s">
        <v>4</v>
      </c>
      <c r="M80" s="34" t="s">
        <v>4</v>
      </c>
      <c r="N80" s="35" t="s">
        <v>4</v>
      </c>
      <c r="O80" s="37"/>
      <c r="P80" s="115"/>
    </row>
    <row r="81" spans="1:16" ht="15" customHeight="1" x14ac:dyDescent="0.25">
      <c r="A81" s="106"/>
      <c r="B81" s="26" t="s">
        <v>68</v>
      </c>
      <c r="C81" s="30"/>
      <c r="D81" s="14"/>
      <c r="E81" s="23"/>
      <c r="F81" s="23"/>
      <c r="G81" s="23"/>
      <c r="H81" s="95"/>
      <c r="I81" s="56" t="s">
        <v>4</v>
      </c>
      <c r="J81" s="34" t="s">
        <v>4</v>
      </c>
      <c r="K81" s="35" t="s">
        <v>4</v>
      </c>
      <c r="L81" s="33" t="s">
        <v>4</v>
      </c>
      <c r="M81" s="34" t="s">
        <v>4</v>
      </c>
      <c r="N81" s="35" t="s">
        <v>4</v>
      </c>
      <c r="O81" s="37"/>
      <c r="P81" s="115"/>
    </row>
    <row r="82" spans="1:16" ht="15" customHeight="1" x14ac:dyDescent="0.25">
      <c r="A82" s="106"/>
      <c r="B82" s="26" t="s">
        <v>69</v>
      </c>
      <c r="C82" s="30"/>
      <c r="D82" s="14"/>
      <c r="E82" s="23"/>
      <c r="F82" s="23"/>
      <c r="G82" s="23"/>
      <c r="H82" s="95"/>
      <c r="I82" s="56" t="s">
        <v>4</v>
      </c>
      <c r="J82" s="34" t="s">
        <v>4</v>
      </c>
      <c r="K82" s="35" t="s">
        <v>4</v>
      </c>
      <c r="L82" s="33" t="s">
        <v>4</v>
      </c>
      <c r="M82" s="34" t="s">
        <v>4</v>
      </c>
      <c r="N82" s="35" t="s">
        <v>4</v>
      </c>
      <c r="O82" s="37"/>
      <c r="P82" s="115"/>
    </row>
    <row r="83" spans="1:16" ht="15" customHeight="1" x14ac:dyDescent="0.25">
      <c r="A83" s="106"/>
      <c r="B83" s="26" t="s">
        <v>44</v>
      </c>
      <c r="C83" s="30"/>
      <c r="D83" s="14"/>
      <c r="E83" s="23"/>
      <c r="F83" s="23"/>
      <c r="G83" s="23"/>
      <c r="H83" s="95"/>
      <c r="I83" s="56" t="s">
        <v>4</v>
      </c>
      <c r="J83" s="34" t="s">
        <v>4</v>
      </c>
      <c r="K83" s="35" t="s">
        <v>4</v>
      </c>
      <c r="L83" s="33" t="s">
        <v>4</v>
      </c>
      <c r="M83" s="34" t="s">
        <v>4</v>
      </c>
      <c r="N83" s="35" t="s">
        <v>4</v>
      </c>
      <c r="O83" s="37"/>
      <c r="P83" s="115"/>
    </row>
    <row r="84" spans="1:16" ht="15" customHeight="1" x14ac:dyDescent="0.25">
      <c r="A84" s="106"/>
      <c r="B84" s="26" t="s">
        <v>189</v>
      </c>
      <c r="C84" s="30"/>
      <c r="D84" s="14"/>
      <c r="E84" s="23"/>
      <c r="F84" s="23"/>
      <c r="G84" s="23"/>
      <c r="H84" s="95"/>
      <c r="I84" s="56" t="s">
        <v>4</v>
      </c>
      <c r="J84" s="34" t="s">
        <v>4</v>
      </c>
      <c r="K84" s="35" t="s">
        <v>4</v>
      </c>
      <c r="L84" s="33" t="s">
        <v>4</v>
      </c>
      <c r="M84" s="34" t="s">
        <v>4</v>
      </c>
      <c r="N84" s="35" t="s">
        <v>4</v>
      </c>
      <c r="O84" s="37"/>
      <c r="P84" s="115"/>
    </row>
    <row r="85" spans="1:16" ht="15" customHeight="1" x14ac:dyDescent="0.25">
      <c r="A85" s="106"/>
      <c r="B85" s="26" t="s">
        <v>112</v>
      </c>
      <c r="C85" s="30"/>
      <c r="D85" s="14"/>
      <c r="E85" s="23"/>
      <c r="F85" s="23"/>
      <c r="G85" s="23"/>
      <c r="H85" s="95"/>
      <c r="I85" s="56" t="s">
        <v>4</v>
      </c>
      <c r="J85" s="34" t="s">
        <v>4</v>
      </c>
      <c r="K85" s="35" t="s">
        <v>4</v>
      </c>
      <c r="L85" s="33" t="s">
        <v>4</v>
      </c>
      <c r="M85" s="34" t="s">
        <v>4</v>
      </c>
      <c r="N85" s="35" t="s">
        <v>4</v>
      </c>
      <c r="O85" s="37"/>
      <c r="P85" s="115"/>
    </row>
    <row r="86" spans="1:16" ht="15" customHeight="1" x14ac:dyDescent="0.25">
      <c r="A86" s="106"/>
      <c r="B86" s="26" t="s">
        <v>72</v>
      </c>
      <c r="C86" s="30"/>
      <c r="D86" s="14"/>
      <c r="E86" s="23"/>
      <c r="F86" s="23"/>
      <c r="G86" s="23"/>
      <c r="H86" s="95"/>
      <c r="I86" s="56" t="s">
        <v>4</v>
      </c>
      <c r="J86" s="34" t="s">
        <v>4</v>
      </c>
      <c r="K86" s="35" t="s">
        <v>4</v>
      </c>
      <c r="L86" s="33" t="s">
        <v>4</v>
      </c>
      <c r="M86" s="34" t="s">
        <v>4</v>
      </c>
      <c r="N86" s="35" t="s">
        <v>4</v>
      </c>
      <c r="O86" s="37"/>
      <c r="P86" s="115"/>
    </row>
    <row r="87" spans="1:16" ht="15" customHeight="1" x14ac:dyDescent="0.25">
      <c r="A87" s="106"/>
      <c r="B87" s="26" t="s">
        <v>46</v>
      </c>
      <c r="C87" s="30"/>
      <c r="D87" s="14"/>
      <c r="E87" s="23"/>
      <c r="F87" s="23"/>
      <c r="G87" s="23"/>
      <c r="H87" s="95"/>
      <c r="I87" s="56" t="s">
        <v>4</v>
      </c>
      <c r="J87" s="34" t="s">
        <v>4</v>
      </c>
      <c r="K87" s="35" t="s">
        <v>4</v>
      </c>
      <c r="L87" s="33" t="s">
        <v>4</v>
      </c>
      <c r="M87" s="34" t="s">
        <v>4</v>
      </c>
      <c r="N87" s="35" t="s">
        <v>4</v>
      </c>
      <c r="O87" s="37"/>
      <c r="P87" s="115"/>
    </row>
    <row r="88" spans="1:16" ht="15" customHeight="1" x14ac:dyDescent="0.25">
      <c r="A88" s="106"/>
      <c r="B88" s="26" t="s">
        <v>47</v>
      </c>
      <c r="C88" s="30"/>
      <c r="D88" s="14"/>
      <c r="E88" s="23"/>
      <c r="F88" s="23"/>
      <c r="G88" s="23"/>
      <c r="H88" s="95"/>
      <c r="I88" s="56" t="s">
        <v>4</v>
      </c>
      <c r="J88" s="34" t="s">
        <v>4</v>
      </c>
      <c r="K88" s="35" t="s">
        <v>4</v>
      </c>
      <c r="L88" s="33" t="s">
        <v>4</v>
      </c>
      <c r="M88" s="34" t="s">
        <v>4</v>
      </c>
      <c r="N88" s="35" t="s">
        <v>4</v>
      </c>
      <c r="O88" s="37"/>
      <c r="P88" s="115"/>
    </row>
    <row r="89" spans="1:16" ht="15" customHeight="1" x14ac:dyDescent="0.25">
      <c r="A89" s="106"/>
      <c r="B89" s="26" t="s">
        <v>48</v>
      </c>
      <c r="C89" s="30"/>
      <c r="D89" s="14"/>
      <c r="E89" s="23"/>
      <c r="F89" s="23"/>
      <c r="G89" s="23"/>
      <c r="H89" s="95"/>
      <c r="I89" s="56" t="s">
        <v>4</v>
      </c>
      <c r="J89" s="34" t="s">
        <v>4</v>
      </c>
      <c r="K89" s="35" t="s">
        <v>4</v>
      </c>
      <c r="L89" s="33" t="s">
        <v>4</v>
      </c>
      <c r="M89" s="34" t="s">
        <v>4</v>
      </c>
      <c r="N89" s="35" t="s">
        <v>4</v>
      </c>
      <c r="O89" s="37"/>
      <c r="P89" s="115"/>
    </row>
    <row r="90" spans="1:16" ht="15" customHeight="1" x14ac:dyDescent="0.25">
      <c r="A90" s="106"/>
      <c r="B90" s="26" t="s">
        <v>49</v>
      </c>
      <c r="C90" s="30"/>
      <c r="D90" s="14"/>
      <c r="E90" s="23"/>
      <c r="F90" s="23"/>
      <c r="G90" s="23"/>
      <c r="H90" s="95"/>
      <c r="I90" s="56" t="s">
        <v>4</v>
      </c>
      <c r="J90" s="34" t="s">
        <v>4</v>
      </c>
      <c r="K90" s="35" t="s">
        <v>4</v>
      </c>
      <c r="L90" s="33" t="s">
        <v>4</v>
      </c>
      <c r="M90" s="34" t="s">
        <v>4</v>
      </c>
      <c r="N90" s="35" t="s">
        <v>4</v>
      </c>
      <c r="O90" s="37"/>
      <c r="P90" s="115"/>
    </row>
    <row r="91" spans="1:16" ht="15" customHeight="1" x14ac:dyDescent="0.25">
      <c r="A91" s="106"/>
      <c r="B91" s="26" t="s">
        <v>51</v>
      </c>
      <c r="C91" s="30"/>
      <c r="D91" s="14"/>
      <c r="E91" s="23"/>
      <c r="F91" s="23"/>
      <c r="G91" s="23"/>
      <c r="H91" s="95"/>
      <c r="I91" s="56" t="s">
        <v>4</v>
      </c>
      <c r="J91" s="34" t="s">
        <v>4</v>
      </c>
      <c r="K91" s="35" t="s">
        <v>4</v>
      </c>
      <c r="L91" s="33" t="s">
        <v>4</v>
      </c>
      <c r="M91" s="34" t="s">
        <v>4</v>
      </c>
      <c r="N91" s="35" t="s">
        <v>4</v>
      </c>
      <c r="O91" s="37"/>
      <c r="P91" s="115"/>
    </row>
    <row r="92" spans="1:16" ht="15" customHeight="1" x14ac:dyDescent="0.25">
      <c r="A92" s="106"/>
      <c r="B92" s="26" t="s">
        <v>50</v>
      </c>
      <c r="C92" s="30"/>
      <c r="D92" s="14"/>
      <c r="E92" s="23"/>
      <c r="F92" s="23"/>
      <c r="G92" s="23"/>
      <c r="H92" s="95"/>
      <c r="I92" s="56" t="s">
        <v>4</v>
      </c>
      <c r="J92" s="34" t="s">
        <v>4</v>
      </c>
      <c r="K92" s="35" t="s">
        <v>4</v>
      </c>
      <c r="L92" s="33" t="s">
        <v>4</v>
      </c>
      <c r="M92" s="34" t="s">
        <v>4</v>
      </c>
      <c r="N92" s="35" t="s">
        <v>4</v>
      </c>
      <c r="O92" s="37"/>
      <c r="P92" s="115"/>
    </row>
    <row r="93" spans="1:16" ht="15" customHeight="1" x14ac:dyDescent="0.25">
      <c r="A93" s="106"/>
      <c r="B93" s="26" t="s">
        <v>61</v>
      </c>
      <c r="C93" s="30"/>
      <c r="D93" s="14"/>
      <c r="E93" s="23"/>
      <c r="F93" s="23"/>
      <c r="G93" s="23"/>
      <c r="H93" s="95"/>
      <c r="I93" s="56" t="s">
        <v>4</v>
      </c>
      <c r="J93" s="34" t="s">
        <v>4</v>
      </c>
      <c r="K93" s="35" t="s">
        <v>4</v>
      </c>
      <c r="L93" s="33" t="s">
        <v>4</v>
      </c>
      <c r="M93" s="34" t="s">
        <v>4</v>
      </c>
      <c r="N93" s="35" t="s">
        <v>4</v>
      </c>
      <c r="O93" s="37"/>
      <c r="P93" s="115"/>
    </row>
    <row r="94" spans="1:16" ht="15" customHeight="1" x14ac:dyDescent="0.25">
      <c r="A94" s="106"/>
      <c r="B94" s="26" t="s">
        <v>187</v>
      </c>
      <c r="C94" s="30"/>
      <c r="D94" s="14"/>
      <c r="E94" s="23"/>
      <c r="F94" s="23"/>
      <c r="G94" s="23"/>
      <c r="H94" s="95"/>
      <c r="I94" s="56" t="s">
        <v>4</v>
      </c>
      <c r="J94" s="34" t="s">
        <v>4</v>
      </c>
      <c r="K94" s="35" t="s">
        <v>4</v>
      </c>
      <c r="L94" s="33" t="s">
        <v>4</v>
      </c>
      <c r="M94" s="34" t="s">
        <v>4</v>
      </c>
      <c r="N94" s="35" t="s">
        <v>4</v>
      </c>
      <c r="O94" s="37"/>
      <c r="P94" s="115"/>
    </row>
    <row r="95" spans="1:16" ht="15" customHeight="1" x14ac:dyDescent="0.25">
      <c r="A95" s="106"/>
      <c r="B95" s="26" t="s">
        <v>188</v>
      </c>
      <c r="C95" s="30"/>
      <c r="D95" s="14"/>
      <c r="E95" s="23"/>
      <c r="F95" s="23"/>
      <c r="G95" s="23"/>
      <c r="H95" s="95"/>
      <c r="I95" s="56" t="s">
        <v>4</v>
      </c>
      <c r="J95" s="34" t="s">
        <v>4</v>
      </c>
      <c r="K95" s="35" t="s">
        <v>4</v>
      </c>
      <c r="L95" s="33" t="s">
        <v>4</v>
      </c>
      <c r="M95" s="34" t="s">
        <v>4</v>
      </c>
      <c r="N95" s="35" t="s">
        <v>4</v>
      </c>
      <c r="O95" s="37"/>
      <c r="P95" s="115"/>
    </row>
    <row r="96" spans="1:16" ht="15" customHeight="1" x14ac:dyDescent="0.25">
      <c r="A96" s="106"/>
      <c r="B96" s="26" t="s">
        <v>70</v>
      </c>
      <c r="C96" s="30"/>
      <c r="D96" s="14"/>
      <c r="E96" s="23"/>
      <c r="F96" s="23"/>
      <c r="G96" s="23"/>
      <c r="H96" s="95"/>
      <c r="I96" s="56" t="s">
        <v>4</v>
      </c>
      <c r="J96" s="34" t="s">
        <v>4</v>
      </c>
      <c r="K96" s="35" t="s">
        <v>4</v>
      </c>
      <c r="L96" s="33" t="s">
        <v>4</v>
      </c>
      <c r="M96" s="34" t="s">
        <v>4</v>
      </c>
      <c r="N96" s="35" t="s">
        <v>4</v>
      </c>
      <c r="O96" s="37"/>
      <c r="P96" s="115"/>
    </row>
    <row r="97" spans="1:16" ht="15" customHeight="1" x14ac:dyDescent="0.25">
      <c r="A97" s="106"/>
      <c r="B97" s="26" t="s">
        <v>71</v>
      </c>
      <c r="C97" s="30"/>
      <c r="D97" s="14"/>
      <c r="E97" s="23"/>
      <c r="F97" s="23"/>
      <c r="G97" s="23"/>
      <c r="H97" s="95"/>
      <c r="I97" s="56" t="s">
        <v>4</v>
      </c>
      <c r="J97" s="34" t="s">
        <v>4</v>
      </c>
      <c r="K97" s="35" t="s">
        <v>4</v>
      </c>
      <c r="L97" s="33" t="s">
        <v>4</v>
      </c>
      <c r="M97" s="34" t="s">
        <v>4</v>
      </c>
      <c r="N97" s="35" t="s">
        <v>4</v>
      </c>
      <c r="O97" s="37"/>
      <c r="P97" s="115"/>
    </row>
    <row r="98" spans="1:16" ht="15" customHeight="1" x14ac:dyDescent="0.25">
      <c r="A98" s="106"/>
      <c r="B98" s="26" t="s">
        <v>73</v>
      </c>
      <c r="C98" s="30"/>
      <c r="D98" s="14"/>
      <c r="E98" s="23"/>
      <c r="F98" s="23"/>
      <c r="G98" s="23"/>
      <c r="H98" s="95"/>
      <c r="I98" s="56" t="s">
        <v>4</v>
      </c>
      <c r="J98" s="34" t="s">
        <v>4</v>
      </c>
      <c r="K98" s="35" t="s">
        <v>4</v>
      </c>
      <c r="L98" s="33" t="s">
        <v>4</v>
      </c>
      <c r="M98" s="34" t="s">
        <v>4</v>
      </c>
      <c r="N98" s="35" t="s">
        <v>4</v>
      </c>
      <c r="O98" s="37"/>
      <c r="P98" s="115"/>
    </row>
    <row r="99" spans="1:16" ht="15" customHeight="1" x14ac:dyDescent="0.25">
      <c r="A99" s="106"/>
      <c r="B99" s="26"/>
      <c r="C99" s="30"/>
      <c r="D99" s="14"/>
      <c r="E99" s="23"/>
      <c r="F99" s="23"/>
      <c r="G99" s="23"/>
      <c r="H99" s="95"/>
      <c r="I99" s="56" t="s">
        <v>4</v>
      </c>
      <c r="J99" s="34" t="s">
        <v>4</v>
      </c>
      <c r="K99" s="35" t="s">
        <v>4</v>
      </c>
      <c r="L99" s="33" t="s">
        <v>4</v>
      </c>
      <c r="M99" s="34" t="s">
        <v>4</v>
      </c>
      <c r="N99" s="35" t="s">
        <v>4</v>
      </c>
      <c r="O99" s="37"/>
      <c r="P99" s="115"/>
    </row>
    <row r="100" spans="1:16" ht="15" customHeight="1" x14ac:dyDescent="0.25">
      <c r="A100" s="106"/>
      <c r="B100" s="26"/>
      <c r="C100" s="30"/>
      <c r="D100" s="14"/>
      <c r="E100" s="23"/>
      <c r="F100" s="23"/>
      <c r="G100" s="23"/>
      <c r="H100" s="95"/>
      <c r="I100" s="56" t="s">
        <v>4</v>
      </c>
      <c r="J100" s="34" t="s">
        <v>4</v>
      </c>
      <c r="K100" s="35" t="s">
        <v>4</v>
      </c>
      <c r="L100" s="33" t="s">
        <v>4</v>
      </c>
      <c r="M100" s="34" t="s">
        <v>4</v>
      </c>
      <c r="N100" s="35" t="s">
        <v>4</v>
      </c>
      <c r="O100" s="37"/>
      <c r="P100" s="115"/>
    </row>
    <row r="101" spans="1:16" ht="15" customHeight="1" thickBot="1" x14ac:dyDescent="0.3">
      <c r="A101" s="107"/>
      <c r="B101" s="27"/>
      <c r="C101" s="31"/>
      <c r="D101" s="16"/>
      <c r="E101" s="24"/>
      <c r="F101" s="24"/>
      <c r="G101" s="24"/>
      <c r="H101" s="97"/>
      <c r="I101" s="47" t="s">
        <v>4</v>
      </c>
      <c r="J101" s="39" t="s">
        <v>4</v>
      </c>
      <c r="K101" s="40" t="s">
        <v>4</v>
      </c>
      <c r="L101" s="38" t="s">
        <v>4</v>
      </c>
      <c r="M101" s="39" t="s">
        <v>4</v>
      </c>
      <c r="N101" s="40" t="s">
        <v>4</v>
      </c>
      <c r="O101" s="41"/>
      <c r="P101" s="116"/>
    </row>
    <row r="102" spans="1:16" ht="15" customHeight="1" thickBot="1" x14ac:dyDescent="0.3">
      <c r="A102" s="88"/>
      <c r="B102" s="89"/>
      <c r="C102" s="90"/>
      <c r="D102" s="10"/>
      <c r="E102" s="10"/>
      <c r="F102" s="10"/>
      <c r="G102" s="10"/>
      <c r="H102" s="10"/>
      <c r="I102" s="89"/>
      <c r="J102" s="89"/>
      <c r="K102" s="89"/>
      <c r="L102" s="89"/>
      <c r="M102" s="89"/>
      <c r="N102" s="89"/>
      <c r="O102" s="89"/>
      <c r="P102" s="8"/>
    </row>
    <row r="103" spans="1:16" ht="15" customHeight="1" x14ac:dyDescent="0.25">
      <c r="A103" s="105" t="s">
        <v>75</v>
      </c>
      <c r="B103" s="25" t="s">
        <v>62</v>
      </c>
      <c r="C103" s="29"/>
      <c r="D103" s="18"/>
      <c r="E103" s="22"/>
      <c r="F103" s="22"/>
      <c r="G103" s="22"/>
      <c r="H103" s="93"/>
      <c r="I103" s="54" t="s">
        <v>4</v>
      </c>
      <c r="J103" s="43" t="s">
        <v>4</v>
      </c>
      <c r="K103" s="44" t="s">
        <v>4</v>
      </c>
      <c r="L103" s="42" t="s">
        <v>4</v>
      </c>
      <c r="M103" s="43" t="s">
        <v>4</v>
      </c>
      <c r="N103" s="44" t="s">
        <v>4</v>
      </c>
      <c r="O103" s="45"/>
      <c r="P103" s="114" t="s">
        <v>197</v>
      </c>
    </row>
    <row r="104" spans="1:16" ht="15" customHeight="1" x14ac:dyDescent="0.25">
      <c r="A104" s="106"/>
      <c r="B104" s="26" t="s">
        <v>63</v>
      </c>
      <c r="C104" s="30"/>
      <c r="D104" s="14"/>
      <c r="E104" s="23"/>
      <c r="F104" s="23"/>
      <c r="G104" s="23"/>
      <c r="H104" s="95"/>
      <c r="I104" s="56" t="s">
        <v>4</v>
      </c>
      <c r="J104" s="34" t="s">
        <v>4</v>
      </c>
      <c r="K104" s="35" t="s">
        <v>4</v>
      </c>
      <c r="L104" s="33" t="s">
        <v>4</v>
      </c>
      <c r="M104" s="34" t="s">
        <v>4</v>
      </c>
      <c r="N104" s="35" t="s">
        <v>4</v>
      </c>
      <c r="O104" s="37"/>
      <c r="P104" s="115"/>
    </row>
    <row r="105" spans="1:16" ht="15" customHeight="1" x14ac:dyDescent="0.25">
      <c r="A105" s="106"/>
      <c r="B105" s="26" t="s">
        <v>64</v>
      </c>
      <c r="C105" s="30"/>
      <c r="D105" s="14"/>
      <c r="E105" s="23"/>
      <c r="F105" s="23"/>
      <c r="G105" s="23"/>
      <c r="H105" s="95"/>
      <c r="I105" s="56" t="s">
        <v>4</v>
      </c>
      <c r="J105" s="34" t="s">
        <v>4</v>
      </c>
      <c r="K105" s="35" t="s">
        <v>4</v>
      </c>
      <c r="L105" s="33" t="s">
        <v>4</v>
      </c>
      <c r="M105" s="34" t="s">
        <v>4</v>
      </c>
      <c r="N105" s="35" t="s">
        <v>4</v>
      </c>
      <c r="O105" s="37"/>
      <c r="P105" s="115"/>
    </row>
    <row r="106" spans="1:16" ht="15" customHeight="1" x14ac:dyDescent="0.25">
      <c r="A106" s="106"/>
      <c r="B106" s="26" t="s">
        <v>65</v>
      </c>
      <c r="C106" s="30"/>
      <c r="D106" s="14"/>
      <c r="E106" s="23"/>
      <c r="F106" s="23"/>
      <c r="G106" s="23"/>
      <c r="H106" s="95"/>
      <c r="I106" s="56" t="s">
        <v>4</v>
      </c>
      <c r="J106" s="34" t="s">
        <v>4</v>
      </c>
      <c r="K106" s="35" t="s">
        <v>4</v>
      </c>
      <c r="L106" s="33" t="s">
        <v>4</v>
      </c>
      <c r="M106" s="34" t="s">
        <v>4</v>
      </c>
      <c r="N106" s="35" t="s">
        <v>4</v>
      </c>
      <c r="O106" s="37"/>
      <c r="P106" s="115"/>
    </row>
    <row r="107" spans="1:16" ht="15" customHeight="1" x14ac:dyDescent="0.25">
      <c r="A107" s="106"/>
      <c r="B107" s="26"/>
      <c r="C107" s="30"/>
      <c r="D107" s="14"/>
      <c r="E107" s="23"/>
      <c r="F107" s="23"/>
      <c r="G107" s="23"/>
      <c r="H107" s="95"/>
      <c r="I107" s="56" t="s">
        <v>4</v>
      </c>
      <c r="J107" s="34" t="s">
        <v>4</v>
      </c>
      <c r="K107" s="35" t="s">
        <v>4</v>
      </c>
      <c r="L107" s="33" t="s">
        <v>4</v>
      </c>
      <c r="M107" s="34" t="s">
        <v>4</v>
      </c>
      <c r="N107" s="35" t="s">
        <v>4</v>
      </c>
      <c r="O107" s="37"/>
      <c r="P107" s="115"/>
    </row>
    <row r="108" spans="1:16" ht="15" customHeight="1" x14ac:dyDescent="0.25">
      <c r="A108" s="106"/>
      <c r="B108" s="26"/>
      <c r="C108" s="30"/>
      <c r="D108" s="14"/>
      <c r="E108" s="23"/>
      <c r="F108" s="23"/>
      <c r="G108" s="23"/>
      <c r="H108" s="95"/>
      <c r="I108" s="56" t="s">
        <v>4</v>
      </c>
      <c r="J108" s="34" t="s">
        <v>4</v>
      </c>
      <c r="K108" s="35" t="s">
        <v>4</v>
      </c>
      <c r="L108" s="33" t="s">
        <v>4</v>
      </c>
      <c r="M108" s="34" t="s">
        <v>4</v>
      </c>
      <c r="N108" s="35" t="s">
        <v>4</v>
      </c>
      <c r="O108" s="37"/>
      <c r="P108" s="115"/>
    </row>
    <row r="109" spans="1:16" ht="15" customHeight="1" thickBot="1" x14ac:dyDescent="0.3">
      <c r="A109" s="107"/>
      <c r="B109" s="27"/>
      <c r="C109" s="31"/>
      <c r="D109" s="16"/>
      <c r="E109" s="24"/>
      <c r="F109" s="24"/>
      <c r="G109" s="24"/>
      <c r="H109" s="97"/>
      <c r="I109" s="47" t="s">
        <v>4</v>
      </c>
      <c r="J109" s="39" t="s">
        <v>4</v>
      </c>
      <c r="K109" s="40" t="s">
        <v>4</v>
      </c>
      <c r="L109" s="38" t="s">
        <v>4</v>
      </c>
      <c r="M109" s="39" t="s">
        <v>4</v>
      </c>
      <c r="N109" s="40" t="s">
        <v>4</v>
      </c>
      <c r="O109" s="41"/>
      <c r="P109" s="116"/>
    </row>
    <row r="110" spans="1:16" ht="15" customHeight="1" thickBot="1" x14ac:dyDescent="0.3">
      <c r="A110" s="88"/>
      <c r="B110" s="89"/>
      <c r="C110" s="90"/>
      <c r="D110" s="10"/>
      <c r="E110" s="10"/>
      <c r="F110" s="10"/>
      <c r="G110" s="10"/>
      <c r="H110" s="10"/>
      <c r="I110" s="89"/>
      <c r="J110" s="89"/>
      <c r="K110" s="89"/>
      <c r="L110" s="89"/>
      <c r="M110" s="89"/>
      <c r="N110" s="89"/>
      <c r="O110" s="89"/>
      <c r="P110" s="8"/>
    </row>
    <row r="111" spans="1:16" ht="15" customHeight="1" x14ac:dyDescent="0.25">
      <c r="A111" s="105" t="s">
        <v>90</v>
      </c>
      <c r="B111" s="25"/>
      <c r="C111" s="29"/>
      <c r="D111" s="18"/>
      <c r="E111" s="22"/>
      <c r="F111" s="22"/>
      <c r="G111" s="22"/>
      <c r="H111" s="93"/>
      <c r="I111" s="54" t="s">
        <v>4</v>
      </c>
      <c r="J111" s="43" t="s">
        <v>4</v>
      </c>
      <c r="K111" s="44" t="s">
        <v>4</v>
      </c>
      <c r="L111" s="42" t="s">
        <v>4</v>
      </c>
      <c r="M111" s="43" t="s">
        <v>4</v>
      </c>
      <c r="N111" s="44" t="s">
        <v>4</v>
      </c>
      <c r="O111" s="45"/>
      <c r="P111" s="114" t="s">
        <v>197</v>
      </c>
    </row>
    <row r="112" spans="1:16" ht="15" customHeight="1" x14ac:dyDescent="0.25">
      <c r="A112" s="106"/>
      <c r="B112" s="28"/>
      <c r="C112" s="30"/>
      <c r="D112" s="14"/>
      <c r="E112" s="23"/>
      <c r="F112" s="23"/>
      <c r="G112" s="23"/>
      <c r="H112" s="95"/>
      <c r="I112" s="56" t="s">
        <v>4</v>
      </c>
      <c r="J112" s="34" t="s">
        <v>4</v>
      </c>
      <c r="K112" s="35" t="s">
        <v>4</v>
      </c>
      <c r="L112" s="33" t="s">
        <v>4</v>
      </c>
      <c r="M112" s="34" t="s">
        <v>4</v>
      </c>
      <c r="N112" s="35" t="s">
        <v>4</v>
      </c>
      <c r="O112" s="36"/>
      <c r="P112" s="115"/>
    </row>
    <row r="113" spans="1:16" ht="15" customHeight="1" x14ac:dyDescent="0.25">
      <c r="A113" s="106"/>
      <c r="B113" s="26"/>
      <c r="C113" s="30"/>
      <c r="D113" s="14"/>
      <c r="E113" s="23"/>
      <c r="F113" s="23"/>
      <c r="G113" s="23"/>
      <c r="H113" s="95"/>
      <c r="I113" s="56" t="s">
        <v>4</v>
      </c>
      <c r="J113" s="34" t="s">
        <v>4</v>
      </c>
      <c r="K113" s="35" t="s">
        <v>4</v>
      </c>
      <c r="L113" s="33" t="s">
        <v>4</v>
      </c>
      <c r="M113" s="34" t="s">
        <v>4</v>
      </c>
      <c r="N113" s="35" t="s">
        <v>4</v>
      </c>
      <c r="O113" s="37"/>
      <c r="P113" s="115"/>
    </row>
    <row r="114" spans="1:16" ht="15" customHeight="1" x14ac:dyDescent="0.25">
      <c r="A114" s="106"/>
      <c r="B114" s="26"/>
      <c r="C114" s="30"/>
      <c r="D114" s="14"/>
      <c r="E114" s="23"/>
      <c r="F114" s="23"/>
      <c r="G114" s="23"/>
      <c r="H114" s="95"/>
      <c r="I114" s="56" t="s">
        <v>4</v>
      </c>
      <c r="J114" s="34" t="s">
        <v>4</v>
      </c>
      <c r="K114" s="35" t="s">
        <v>4</v>
      </c>
      <c r="L114" s="33" t="s">
        <v>4</v>
      </c>
      <c r="M114" s="34" t="s">
        <v>4</v>
      </c>
      <c r="N114" s="35" t="s">
        <v>4</v>
      </c>
      <c r="O114" s="37"/>
      <c r="P114" s="115"/>
    </row>
    <row r="115" spans="1:16" ht="15" customHeight="1" x14ac:dyDescent="0.25">
      <c r="A115" s="106"/>
      <c r="B115" s="26"/>
      <c r="C115" s="30"/>
      <c r="D115" s="14"/>
      <c r="E115" s="23"/>
      <c r="F115" s="23"/>
      <c r="G115" s="23"/>
      <c r="H115" s="95"/>
      <c r="I115" s="56" t="s">
        <v>4</v>
      </c>
      <c r="J115" s="34" t="s">
        <v>4</v>
      </c>
      <c r="K115" s="35" t="s">
        <v>4</v>
      </c>
      <c r="L115" s="33" t="s">
        <v>4</v>
      </c>
      <c r="M115" s="34" t="s">
        <v>4</v>
      </c>
      <c r="N115" s="35" t="s">
        <v>4</v>
      </c>
      <c r="O115" s="37"/>
      <c r="P115" s="115"/>
    </row>
    <row r="116" spans="1:16" ht="15" customHeight="1" x14ac:dyDescent="0.25">
      <c r="A116" s="106"/>
      <c r="B116" s="26"/>
      <c r="C116" s="30"/>
      <c r="D116" s="14"/>
      <c r="E116" s="23"/>
      <c r="F116" s="23"/>
      <c r="G116" s="23"/>
      <c r="H116" s="95"/>
      <c r="I116" s="56" t="s">
        <v>4</v>
      </c>
      <c r="J116" s="34" t="s">
        <v>4</v>
      </c>
      <c r="K116" s="35" t="s">
        <v>4</v>
      </c>
      <c r="L116" s="33" t="s">
        <v>4</v>
      </c>
      <c r="M116" s="34" t="s">
        <v>4</v>
      </c>
      <c r="N116" s="35" t="s">
        <v>4</v>
      </c>
      <c r="O116" s="37"/>
      <c r="P116" s="115"/>
    </row>
    <row r="117" spans="1:16" ht="15" customHeight="1" thickBot="1" x14ac:dyDescent="0.3">
      <c r="A117" s="107"/>
      <c r="B117" s="27"/>
      <c r="C117" s="31"/>
      <c r="D117" s="16"/>
      <c r="E117" s="24"/>
      <c r="F117" s="24"/>
      <c r="G117" s="24"/>
      <c r="H117" s="97"/>
      <c r="I117" s="47" t="s">
        <v>4</v>
      </c>
      <c r="J117" s="39" t="s">
        <v>4</v>
      </c>
      <c r="K117" s="40" t="s">
        <v>4</v>
      </c>
      <c r="L117" s="38" t="s">
        <v>4</v>
      </c>
      <c r="M117" s="39" t="s">
        <v>4</v>
      </c>
      <c r="N117" s="40" t="s">
        <v>4</v>
      </c>
      <c r="O117" s="41"/>
      <c r="P117" s="116"/>
    </row>
    <row r="118" spans="1:16" ht="15" customHeight="1" thickBot="1" x14ac:dyDescent="0.3">
      <c r="A118" s="88"/>
      <c r="B118" s="89"/>
      <c r="C118" s="90"/>
      <c r="D118" s="10"/>
      <c r="E118" s="10"/>
      <c r="F118" s="10"/>
      <c r="G118" s="10"/>
      <c r="H118" s="10"/>
      <c r="I118" s="89"/>
      <c r="J118" s="89"/>
      <c r="K118" s="89"/>
      <c r="L118" s="89"/>
      <c r="M118" s="89"/>
      <c r="N118" s="89"/>
      <c r="O118" s="89"/>
      <c r="P118" s="8"/>
    </row>
    <row r="119" spans="1:16" ht="15" customHeight="1" x14ac:dyDescent="0.25">
      <c r="A119" s="105" t="s">
        <v>74</v>
      </c>
      <c r="B119" s="25"/>
      <c r="C119" s="29"/>
      <c r="D119" s="18"/>
      <c r="E119" s="22"/>
      <c r="F119" s="22"/>
      <c r="G119" s="22"/>
      <c r="H119" s="93"/>
      <c r="I119" s="54" t="s">
        <v>4</v>
      </c>
      <c r="J119" s="43" t="s">
        <v>4</v>
      </c>
      <c r="K119" s="44" t="s">
        <v>4</v>
      </c>
      <c r="L119" s="42" t="s">
        <v>4</v>
      </c>
      <c r="M119" s="43" t="s">
        <v>4</v>
      </c>
      <c r="N119" s="44" t="s">
        <v>4</v>
      </c>
      <c r="O119" s="45"/>
      <c r="P119" s="114" t="s">
        <v>197</v>
      </c>
    </row>
    <row r="120" spans="1:16" ht="15" customHeight="1" x14ac:dyDescent="0.25">
      <c r="A120" s="106"/>
      <c r="B120" s="26"/>
      <c r="C120" s="30"/>
      <c r="D120" s="14"/>
      <c r="E120" s="23"/>
      <c r="F120" s="23"/>
      <c r="G120" s="23"/>
      <c r="H120" s="95"/>
      <c r="I120" s="56" t="s">
        <v>4</v>
      </c>
      <c r="J120" s="34" t="s">
        <v>4</v>
      </c>
      <c r="K120" s="35" t="s">
        <v>4</v>
      </c>
      <c r="L120" s="33" t="s">
        <v>4</v>
      </c>
      <c r="M120" s="34" t="s">
        <v>4</v>
      </c>
      <c r="N120" s="35" t="s">
        <v>4</v>
      </c>
      <c r="O120" s="37"/>
      <c r="P120" s="115"/>
    </row>
    <row r="121" spans="1:16" ht="15" customHeight="1" x14ac:dyDescent="0.25">
      <c r="A121" s="106"/>
      <c r="B121" s="26"/>
      <c r="C121" s="30"/>
      <c r="D121" s="14"/>
      <c r="E121" s="23"/>
      <c r="F121" s="23"/>
      <c r="G121" s="23"/>
      <c r="H121" s="95"/>
      <c r="I121" s="56" t="s">
        <v>4</v>
      </c>
      <c r="J121" s="34" t="s">
        <v>4</v>
      </c>
      <c r="K121" s="35" t="s">
        <v>4</v>
      </c>
      <c r="L121" s="33" t="s">
        <v>4</v>
      </c>
      <c r="M121" s="34" t="s">
        <v>4</v>
      </c>
      <c r="N121" s="35" t="s">
        <v>4</v>
      </c>
      <c r="O121" s="37"/>
      <c r="P121" s="115"/>
    </row>
    <row r="122" spans="1:16" ht="15" customHeight="1" x14ac:dyDescent="0.25">
      <c r="A122" s="106"/>
      <c r="B122" s="26"/>
      <c r="C122" s="30"/>
      <c r="D122" s="14"/>
      <c r="E122" s="23"/>
      <c r="F122" s="23"/>
      <c r="G122" s="23"/>
      <c r="H122" s="95"/>
      <c r="I122" s="56" t="s">
        <v>4</v>
      </c>
      <c r="J122" s="34" t="s">
        <v>4</v>
      </c>
      <c r="K122" s="35" t="s">
        <v>4</v>
      </c>
      <c r="L122" s="33" t="s">
        <v>4</v>
      </c>
      <c r="M122" s="34" t="s">
        <v>4</v>
      </c>
      <c r="N122" s="35" t="s">
        <v>4</v>
      </c>
      <c r="O122" s="37"/>
      <c r="P122" s="115"/>
    </row>
    <row r="123" spans="1:16" ht="15" customHeight="1" x14ac:dyDescent="0.25">
      <c r="A123" s="106"/>
      <c r="B123" s="26"/>
      <c r="C123" s="30"/>
      <c r="D123" s="14"/>
      <c r="E123" s="23"/>
      <c r="F123" s="23"/>
      <c r="G123" s="23"/>
      <c r="H123" s="95"/>
      <c r="I123" s="56" t="s">
        <v>4</v>
      </c>
      <c r="J123" s="34" t="s">
        <v>4</v>
      </c>
      <c r="K123" s="35" t="s">
        <v>4</v>
      </c>
      <c r="L123" s="33" t="s">
        <v>4</v>
      </c>
      <c r="M123" s="34" t="s">
        <v>4</v>
      </c>
      <c r="N123" s="35" t="s">
        <v>4</v>
      </c>
      <c r="O123" s="37"/>
      <c r="P123" s="115"/>
    </row>
    <row r="124" spans="1:16" ht="15" customHeight="1" x14ac:dyDescent="0.25">
      <c r="A124" s="106"/>
      <c r="B124" s="26"/>
      <c r="C124" s="30"/>
      <c r="D124" s="14"/>
      <c r="E124" s="23"/>
      <c r="F124" s="23"/>
      <c r="G124" s="23"/>
      <c r="H124" s="95"/>
      <c r="I124" s="56" t="s">
        <v>4</v>
      </c>
      <c r="J124" s="34" t="s">
        <v>4</v>
      </c>
      <c r="K124" s="35" t="s">
        <v>4</v>
      </c>
      <c r="L124" s="33" t="s">
        <v>4</v>
      </c>
      <c r="M124" s="34" t="s">
        <v>4</v>
      </c>
      <c r="N124" s="35" t="s">
        <v>4</v>
      </c>
      <c r="O124" s="37"/>
      <c r="P124" s="115"/>
    </row>
    <row r="125" spans="1:16" ht="15" customHeight="1" x14ac:dyDescent="0.25">
      <c r="A125" s="106"/>
      <c r="B125" s="26"/>
      <c r="C125" s="30"/>
      <c r="D125" s="14"/>
      <c r="E125" s="23"/>
      <c r="F125" s="23"/>
      <c r="G125" s="23"/>
      <c r="H125" s="95"/>
      <c r="I125" s="56" t="s">
        <v>4</v>
      </c>
      <c r="J125" s="34" t="s">
        <v>4</v>
      </c>
      <c r="K125" s="35" t="s">
        <v>4</v>
      </c>
      <c r="L125" s="33" t="s">
        <v>4</v>
      </c>
      <c r="M125" s="34" t="s">
        <v>4</v>
      </c>
      <c r="N125" s="35" t="s">
        <v>4</v>
      </c>
      <c r="O125" s="37"/>
      <c r="P125" s="115"/>
    </row>
    <row r="126" spans="1:16" ht="15" customHeight="1" x14ac:dyDescent="0.25">
      <c r="A126" s="106"/>
      <c r="B126" s="26"/>
      <c r="C126" s="30"/>
      <c r="D126" s="14"/>
      <c r="E126" s="23"/>
      <c r="F126" s="23"/>
      <c r="G126" s="23"/>
      <c r="H126" s="95"/>
      <c r="I126" s="56" t="s">
        <v>4</v>
      </c>
      <c r="J126" s="34" t="s">
        <v>4</v>
      </c>
      <c r="K126" s="35" t="s">
        <v>4</v>
      </c>
      <c r="L126" s="33" t="s">
        <v>4</v>
      </c>
      <c r="M126" s="34" t="s">
        <v>4</v>
      </c>
      <c r="N126" s="35" t="s">
        <v>4</v>
      </c>
      <c r="O126" s="37"/>
      <c r="P126" s="115"/>
    </row>
    <row r="127" spans="1:16" ht="15" customHeight="1" thickBot="1" x14ac:dyDescent="0.3">
      <c r="A127" s="107"/>
      <c r="B127" s="27"/>
      <c r="C127" s="31"/>
      <c r="D127" s="16"/>
      <c r="E127" s="24"/>
      <c r="F127" s="24"/>
      <c r="G127" s="24"/>
      <c r="H127" s="97"/>
      <c r="I127" s="47" t="s">
        <v>4</v>
      </c>
      <c r="J127" s="39" t="s">
        <v>4</v>
      </c>
      <c r="K127" s="40" t="s">
        <v>4</v>
      </c>
      <c r="L127" s="38" t="s">
        <v>4</v>
      </c>
      <c r="M127" s="39" t="s">
        <v>4</v>
      </c>
      <c r="N127" s="40" t="s">
        <v>4</v>
      </c>
      <c r="O127" s="41"/>
      <c r="P127" s="116"/>
    </row>
    <row r="128" spans="1:16" ht="15" customHeight="1" thickBot="1" x14ac:dyDescent="0.3">
      <c r="A128" s="88"/>
      <c r="B128" s="89"/>
      <c r="C128" s="91"/>
      <c r="D128" s="9"/>
      <c r="E128" s="9"/>
      <c r="F128" s="9"/>
      <c r="G128" s="9"/>
      <c r="H128" s="9"/>
      <c r="I128" s="89"/>
      <c r="J128" s="89"/>
      <c r="K128" s="89"/>
      <c r="L128" s="89"/>
      <c r="M128" s="89"/>
      <c r="N128" s="89"/>
      <c r="O128" s="89"/>
      <c r="P128" s="8"/>
    </row>
    <row r="129" spans="1:16" ht="15" customHeight="1" x14ac:dyDescent="0.25">
      <c r="A129" s="105" t="s">
        <v>84</v>
      </c>
      <c r="B129" s="25" t="s">
        <v>62</v>
      </c>
      <c r="C129" s="29"/>
      <c r="D129" s="18"/>
      <c r="E129" s="22"/>
      <c r="F129" s="22"/>
      <c r="G129" s="22"/>
      <c r="H129" s="93"/>
      <c r="I129" s="54" t="s">
        <v>4</v>
      </c>
      <c r="J129" s="43" t="s">
        <v>4</v>
      </c>
      <c r="K129" s="44" t="s">
        <v>4</v>
      </c>
      <c r="L129" s="42" t="s">
        <v>4</v>
      </c>
      <c r="M129" s="43" t="s">
        <v>4</v>
      </c>
      <c r="N129" s="44" t="s">
        <v>4</v>
      </c>
      <c r="O129" s="45"/>
      <c r="P129" s="114" t="s">
        <v>198</v>
      </c>
    </row>
    <row r="130" spans="1:16" ht="15" customHeight="1" x14ac:dyDescent="0.25">
      <c r="A130" s="106"/>
      <c r="B130" s="26" t="s">
        <v>82</v>
      </c>
      <c r="C130" s="30"/>
      <c r="D130" s="14"/>
      <c r="E130" s="23"/>
      <c r="F130" s="23"/>
      <c r="G130" s="23"/>
      <c r="H130" s="95"/>
      <c r="I130" s="56" t="s">
        <v>4</v>
      </c>
      <c r="J130" s="34" t="s">
        <v>4</v>
      </c>
      <c r="K130" s="35" t="s">
        <v>4</v>
      </c>
      <c r="L130" s="33" t="s">
        <v>4</v>
      </c>
      <c r="M130" s="34" t="s">
        <v>4</v>
      </c>
      <c r="N130" s="35" t="s">
        <v>4</v>
      </c>
      <c r="O130" s="37"/>
      <c r="P130" s="115"/>
    </row>
    <row r="131" spans="1:16" ht="15" customHeight="1" x14ac:dyDescent="0.25">
      <c r="A131" s="106"/>
      <c r="B131" s="26" t="s">
        <v>83</v>
      </c>
      <c r="C131" s="30"/>
      <c r="D131" s="14"/>
      <c r="E131" s="23"/>
      <c r="F131" s="23"/>
      <c r="G131" s="23"/>
      <c r="H131" s="95"/>
      <c r="I131" s="56" t="s">
        <v>4</v>
      </c>
      <c r="J131" s="34" t="s">
        <v>4</v>
      </c>
      <c r="K131" s="35" t="s">
        <v>4</v>
      </c>
      <c r="L131" s="33" t="s">
        <v>4</v>
      </c>
      <c r="M131" s="34" t="s">
        <v>4</v>
      </c>
      <c r="N131" s="35" t="s">
        <v>4</v>
      </c>
      <c r="O131" s="37"/>
      <c r="P131" s="115"/>
    </row>
    <row r="132" spans="1:16" ht="15" customHeight="1" x14ac:dyDescent="0.25">
      <c r="A132" s="106"/>
      <c r="B132" s="26" t="s">
        <v>51</v>
      </c>
      <c r="C132" s="30"/>
      <c r="D132" s="14"/>
      <c r="E132" s="23"/>
      <c r="F132" s="23"/>
      <c r="G132" s="23"/>
      <c r="H132" s="95"/>
      <c r="I132" s="56" t="s">
        <v>4</v>
      </c>
      <c r="J132" s="34" t="s">
        <v>4</v>
      </c>
      <c r="K132" s="35" t="s">
        <v>4</v>
      </c>
      <c r="L132" s="33" t="s">
        <v>4</v>
      </c>
      <c r="M132" s="34" t="s">
        <v>4</v>
      </c>
      <c r="N132" s="35" t="s">
        <v>4</v>
      </c>
      <c r="O132" s="37"/>
      <c r="P132" s="115"/>
    </row>
    <row r="133" spans="1:16" ht="15" customHeight="1" x14ac:dyDescent="0.25">
      <c r="A133" s="106"/>
      <c r="B133" s="26" t="s">
        <v>187</v>
      </c>
      <c r="C133" s="30"/>
      <c r="D133" s="14"/>
      <c r="E133" s="23"/>
      <c r="F133" s="23"/>
      <c r="G133" s="23"/>
      <c r="H133" s="95"/>
      <c r="I133" s="56" t="s">
        <v>4</v>
      </c>
      <c r="J133" s="34" t="s">
        <v>4</v>
      </c>
      <c r="K133" s="35" t="s">
        <v>4</v>
      </c>
      <c r="L133" s="33" t="s">
        <v>4</v>
      </c>
      <c r="M133" s="34" t="s">
        <v>4</v>
      </c>
      <c r="N133" s="35" t="s">
        <v>4</v>
      </c>
      <c r="O133" s="37"/>
      <c r="P133" s="115"/>
    </row>
    <row r="134" spans="1:16" ht="15" customHeight="1" x14ac:dyDescent="0.25">
      <c r="A134" s="106"/>
      <c r="B134" s="26" t="s">
        <v>188</v>
      </c>
      <c r="C134" s="30"/>
      <c r="D134" s="14"/>
      <c r="E134" s="23"/>
      <c r="F134" s="23"/>
      <c r="G134" s="23"/>
      <c r="H134" s="95"/>
      <c r="I134" s="56" t="s">
        <v>4</v>
      </c>
      <c r="J134" s="34" t="s">
        <v>4</v>
      </c>
      <c r="K134" s="35" t="s">
        <v>4</v>
      </c>
      <c r="L134" s="33" t="s">
        <v>4</v>
      </c>
      <c r="M134" s="34" t="s">
        <v>4</v>
      </c>
      <c r="N134" s="35" t="s">
        <v>4</v>
      </c>
      <c r="O134" s="37"/>
      <c r="P134" s="115"/>
    </row>
    <row r="135" spans="1:16" ht="15" customHeight="1" x14ac:dyDescent="0.25">
      <c r="A135" s="106"/>
      <c r="B135" s="26"/>
      <c r="C135" s="30"/>
      <c r="D135" s="14"/>
      <c r="E135" s="23"/>
      <c r="F135" s="23"/>
      <c r="G135" s="23"/>
      <c r="H135" s="95"/>
      <c r="I135" s="56" t="s">
        <v>4</v>
      </c>
      <c r="J135" s="34" t="s">
        <v>4</v>
      </c>
      <c r="K135" s="35" t="s">
        <v>4</v>
      </c>
      <c r="L135" s="33" t="s">
        <v>4</v>
      </c>
      <c r="M135" s="34" t="s">
        <v>4</v>
      </c>
      <c r="N135" s="35" t="s">
        <v>4</v>
      </c>
      <c r="O135" s="37"/>
      <c r="P135" s="115"/>
    </row>
    <row r="136" spans="1:16" ht="15" customHeight="1" x14ac:dyDescent="0.25">
      <c r="A136" s="106"/>
      <c r="B136" s="26"/>
      <c r="C136" s="30"/>
      <c r="D136" s="14"/>
      <c r="E136" s="23"/>
      <c r="F136" s="23"/>
      <c r="G136" s="23"/>
      <c r="H136" s="95"/>
      <c r="I136" s="56" t="s">
        <v>4</v>
      </c>
      <c r="J136" s="34" t="s">
        <v>4</v>
      </c>
      <c r="K136" s="35" t="s">
        <v>4</v>
      </c>
      <c r="L136" s="33" t="s">
        <v>4</v>
      </c>
      <c r="M136" s="34" t="s">
        <v>4</v>
      </c>
      <c r="N136" s="35" t="s">
        <v>4</v>
      </c>
      <c r="O136" s="37"/>
      <c r="P136" s="115"/>
    </row>
    <row r="137" spans="1:16" ht="15" customHeight="1" thickBot="1" x14ac:dyDescent="0.3">
      <c r="A137" s="107"/>
      <c r="B137" s="27"/>
      <c r="C137" s="31"/>
      <c r="D137" s="16"/>
      <c r="E137" s="24"/>
      <c r="F137" s="24"/>
      <c r="G137" s="24"/>
      <c r="H137" s="97"/>
      <c r="I137" s="47" t="s">
        <v>4</v>
      </c>
      <c r="J137" s="39" t="s">
        <v>4</v>
      </c>
      <c r="K137" s="40" t="s">
        <v>4</v>
      </c>
      <c r="L137" s="38" t="s">
        <v>4</v>
      </c>
      <c r="M137" s="39" t="s">
        <v>4</v>
      </c>
      <c r="N137" s="40" t="s">
        <v>4</v>
      </c>
      <c r="O137" s="41"/>
      <c r="P137" s="116"/>
    </row>
    <row r="138" spans="1:16" ht="15" customHeight="1" thickBot="1" x14ac:dyDescent="0.3">
      <c r="A138" s="88"/>
      <c r="B138" s="89"/>
      <c r="C138" s="90"/>
      <c r="D138" s="10"/>
      <c r="E138" s="10"/>
      <c r="F138" s="10"/>
      <c r="G138" s="10"/>
      <c r="H138" s="10"/>
      <c r="I138" s="89"/>
      <c r="J138" s="89"/>
      <c r="K138" s="89"/>
      <c r="L138" s="89"/>
      <c r="M138" s="89"/>
      <c r="N138" s="89"/>
      <c r="O138" s="89"/>
      <c r="P138" s="8"/>
    </row>
    <row r="139" spans="1:16" ht="15" customHeight="1" x14ac:dyDescent="0.25">
      <c r="A139" s="105" t="s">
        <v>99</v>
      </c>
      <c r="B139" s="25"/>
      <c r="C139" s="29"/>
      <c r="D139" s="18"/>
      <c r="E139" s="22"/>
      <c r="F139" s="22"/>
      <c r="G139" s="22"/>
      <c r="H139" s="93"/>
      <c r="I139" s="54" t="s">
        <v>4</v>
      </c>
      <c r="J139" s="43" t="s">
        <v>4</v>
      </c>
      <c r="K139" s="44" t="s">
        <v>4</v>
      </c>
      <c r="L139" s="42" t="s">
        <v>4</v>
      </c>
      <c r="M139" s="43" t="s">
        <v>4</v>
      </c>
      <c r="N139" s="44" t="s">
        <v>4</v>
      </c>
      <c r="O139" s="45"/>
      <c r="P139" s="114" t="s">
        <v>197</v>
      </c>
    </row>
    <row r="140" spans="1:16" ht="15" customHeight="1" x14ac:dyDescent="0.25">
      <c r="A140" s="106"/>
      <c r="B140" s="26"/>
      <c r="C140" s="30"/>
      <c r="D140" s="14"/>
      <c r="E140" s="23"/>
      <c r="F140" s="23"/>
      <c r="G140" s="23"/>
      <c r="H140" s="95"/>
      <c r="I140" s="56" t="s">
        <v>4</v>
      </c>
      <c r="J140" s="34" t="s">
        <v>4</v>
      </c>
      <c r="K140" s="35" t="s">
        <v>4</v>
      </c>
      <c r="L140" s="33" t="s">
        <v>4</v>
      </c>
      <c r="M140" s="34" t="s">
        <v>4</v>
      </c>
      <c r="N140" s="35" t="s">
        <v>4</v>
      </c>
      <c r="O140" s="37"/>
      <c r="P140" s="115"/>
    </row>
    <row r="141" spans="1:16" ht="15" customHeight="1" x14ac:dyDescent="0.25">
      <c r="A141" s="106"/>
      <c r="B141" s="26"/>
      <c r="C141" s="30"/>
      <c r="D141" s="14"/>
      <c r="E141" s="23"/>
      <c r="F141" s="23"/>
      <c r="G141" s="23"/>
      <c r="H141" s="95"/>
      <c r="I141" s="56" t="s">
        <v>4</v>
      </c>
      <c r="J141" s="34" t="s">
        <v>4</v>
      </c>
      <c r="K141" s="35" t="s">
        <v>4</v>
      </c>
      <c r="L141" s="33" t="s">
        <v>4</v>
      </c>
      <c r="M141" s="34" t="s">
        <v>4</v>
      </c>
      <c r="N141" s="35" t="s">
        <v>4</v>
      </c>
      <c r="O141" s="37"/>
      <c r="P141" s="115"/>
    </row>
    <row r="142" spans="1:16" ht="15" customHeight="1" x14ac:dyDescent="0.25">
      <c r="A142" s="106"/>
      <c r="B142" s="26"/>
      <c r="C142" s="30"/>
      <c r="D142" s="14"/>
      <c r="E142" s="23"/>
      <c r="F142" s="23"/>
      <c r="G142" s="23"/>
      <c r="H142" s="95"/>
      <c r="I142" s="56" t="s">
        <v>4</v>
      </c>
      <c r="J142" s="34" t="s">
        <v>4</v>
      </c>
      <c r="K142" s="35" t="s">
        <v>4</v>
      </c>
      <c r="L142" s="33" t="s">
        <v>4</v>
      </c>
      <c r="M142" s="34" t="s">
        <v>4</v>
      </c>
      <c r="N142" s="35" t="s">
        <v>4</v>
      </c>
      <c r="O142" s="37"/>
      <c r="P142" s="115"/>
    </row>
    <row r="143" spans="1:16" ht="15" customHeight="1" x14ac:dyDescent="0.25">
      <c r="A143" s="106"/>
      <c r="B143" s="26"/>
      <c r="C143" s="30"/>
      <c r="D143" s="14"/>
      <c r="E143" s="23"/>
      <c r="F143" s="23"/>
      <c r="G143" s="23"/>
      <c r="H143" s="95"/>
      <c r="I143" s="56" t="s">
        <v>4</v>
      </c>
      <c r="J143" s="34" t="s">
        <v>4</v>
      </c>
      <c r="K143" s="35" t="s">
        <v>4</v>
      </c>
      <c r="L143" s="33" t="s">
        <v>4</v>
      </c>
      <c r="M143" s="34" t="s">
        <v>4</v>
      </c>
      <c r="N143" s="35" t="s">
        <v>4</v>
      </c>
      <c r="O143" s="37"/>
      <c r="P143" s="115"/>
    </row>
    <row r="144" spans="1:16" ht="15" customHeight="1" x14ac:dyDescent="0.25">
      <c r="A144" s="106"/>
      <c r="B144" s="26"/>
      <c r="C144" s="30"/>
      <c r="D144" s="14"/>
      <c r="E144" s="23"/>
      <c r="F144" s="23"/>
      <c r="G144" s="23"/>
      <c r="H144" s="95"/>
      <c r="I144" s="56" t="s">
        <v>4</v>
      </c>
      <c r="J144" s="34" t="s">
        <v>4</v>
      </c>
      <c r="K144" s="35" t="s">
        <v>4</v>
      </c>
      <c r="L144" s="33" t="s">
        <v>4</v>
      </c>
      <c r="M144" s="34" t="s">
        <v>4</v>
      </c>
      <c r="N144" s="35" t="s">
        <v>4</v>
      </c>
      <c r="O144" s="37"/>
      <c r="P144" s="115"/>
    </row>
    <row r="145" spans="1:16" ht="15" customHeight="1" x14ac:dyDescent="0.25">
      <c r="A145" s="106"/>
      <c r="B145" s="26"/>
      <c r="C145" s="30"/>
      <c r="D145" s="14"/>
      <c r="E145" s="23"/>
      <c r="F145" s="23"/>
      <c r="G145" s="23"/>
      <c r="H145" s="95"/>
      <c r="I145" s="56" t="s">
        <v>4</v>
      </c>
      <c r="J145" s="34" t="s">
        <v>4</v>
      </c>
      <c r="K145" s="35" t="s">
        <v>4</v>
      </c>
      <c r="L145" s="33" t="s">
        <v>4</v>
      </c>
      <c r="M145" s="34" t="s">
        <v>4</v>
      </c>
      <c r="N145" s="35" t="s">
        <v>4</v>
      </c>
      <c r="O145" s="37"/>
      <c r="P145" s="115"/>
    </row>
    <row r="146" spans="1:16" ht="15" customHeight="1" x14ac:dyDescent="0.25">
      <c r="A146" s="106"/>
      <c r="B146" s="26"/>
      <c r="C146" s="30"/>
      <c r="D146" s="14"/>
      <c r="E146" s="23"/>
      <c r="F146" s="23"/>
      <c r="G146" s="23"/>
      <c r="H146" s="95"/>
      <c r="I146" s="56" t="s">
        <v>4</v>
      </c>
      <c r="J146" s="34" t="s">
        <v>4</v>
      </c>
      <c r="K146" s="35" t="s">
        <v>4</v>
      </c>
      <c r="L146" s="33" t="s">
        <v>4</v>
      </c>
      <c r="M146" s="34" t="s">
        <v>4</v>
      </c>
      <c r="N146" s="35" t="s">
        <v>4</v>
      </c>
      <c r="O146" s="37"/>
      <c r="P146" s="115"/>
    </row>
    <row r="147" spans="1:16" ht="15" customHeight="1" thickBot="1" x14ac:dyDescent="0.3">
      <c r="A147" s="107"/>
      <c r="B147" s="27"/>
      <c r="C147" s="31"/>
      <c r="D147" s="16"/>
      <c r="E147" s="24"/>
      <c r="F147" s="24"/>
      <c r="G147" s="24"/>
      <c r="H147" s="97"/>
      <c r="I147" s="47" t="s">
        <v>4</v>
      </c>
      <c r="J147" s="39" t="s">
        <v>4</v>
      </c>
      <c r="K147" s="40" t="s">
        <v>4</v>
      </c>
      <c r="L147" s="38" t="s">
        <v>4</v>
      </c>
      <c r="M147" s="39" t="s">
        <v>4</v>
      </c>
      <c r="N147" s="40" t="s">
        <v>4</v>
      </c>
      <c r="O147" s="41"/>
      <c r="P147" s="116"/>
    </row>
    <row r="148" spans="1:16" ht="15" customHeight="1" thickBot="1" x14ac:dyDescent="0.3">
      <c r="A148" s="88"/>
      <c r="B148" s="89"/>
      <c r="C148" s="90"/>
      <c r="D148" s="10"/>
      <c r="E148" s="10"/>
      <c r="F148" s="10"/>
      <c r="G148" s="10"/>
      <c r="H148" s="10"/>
      <c r="I148" s="89"/>
      <c r="J148" s="89"/>
      <c r="K148" s="89"/>
      <c r="L148" s="89"/>
      <c r="M148" s="89"/>
      <c r="N148" s="89"/>
      <c r="O148" s="89"/>
      <c r="P148" s="8"/>
    </row>
    <row r="149" spans="1:16" ht="15" customHeight="1" x14ac:dyDescent="0.25">
      <c r="A149" s="105" t="s">
        <v>76</v>
      </c>
      <c r="B149" s="25" t="s">
        <v>77</v>
      </c>
      <c r="C149" s="29"/>
      <c r="D149" s="18"/>
      <c r="E149" s="22"/>
      <c r="F149" s="22"/>
      <c r="G149" s="22"/>
      <c r="H149" s="93"/>
      <c r="I149" s="54" t="s">
        <v>4</v>
      </c>
      <c r="J149" s="43" t="s">
        <v>4</v>
      </c>
      <c r="K149" s="44" t="s">
        <v>4</v>
      </c>
      <c r="L149" s="42" t="s">
        <v>4</v>
      </c>
      <c r="M149" s="43" t="s">
        <v>4</v>
      </c>
      <c r="N149" s="44" t="s">
        <v>4</v>
      </c>
      <c r="O149" s="45"/>
      <c r="P149" s="114" t="s">
        <v>197</v>
      </c>
    </row>
    <row r="150" spans="1:16" ht="15" customHeight="1" x14ac:dyDescent="0.25">
      <c r="A150" s="106"/>
      <c r="B150" s="26" t="s">
        <v>190</v>
      </c>
      <c r="C150" s="30"/>
      <c r="D150" s="14"/>
      <c r="E150" s="23"/>
      <c r="F150" s="23"/>
      <c r="G150" s="23"/>
      <c r="H150" s="95"/>
      <c r="I150" s="56" t="s">
        <v>4</v>
      </c>
      <c r="J150" s="34" t="s">
        <v>4</v>
      </c>
      <c r="K150" s="35" t="s">
        <v>4</v>
      </c>
      <c r="L150" s="33" t="s">
        <v>4</v>
      </c>
      <c r="M150" s="34" t="s">
        <v>4</v>
      </c>
      <c r="N150" s="35" t="s">
        <v>4</v>
      </c>
      <c r="O150" s="37"/>
      <c r="P150" s="115"/>
    </row>
    <row r="151" spans="1:16" ht="15" customHeight="1" x14ac:dyDescent="0.25">
      <c r="A151" s="106"/>
      <c r="B151" s="26" t="s">
        <v>78</v>
      </c>
      <c r="C151" s="30"/>
      <c r="D151" s="14"/>
      <c r="E151" s="23"/>
      <c r="F151" s="23"/>
      <c r="G151" s="23"/>
      <c r="H151" s="95"/>
      <c r="I151" s="56" t="s">
        <v>4</v>
      </c>
      <c r="J151" s="34" t="s">
        <v>4</v>
      </c>
      <c r="K151" s="35" t="s">
        <v>4</v>
      </c>
      <c r="L151" s="33" t="s">
        <v>4</v>
      </c>
      <c r="M151" s="34" t="s">
        <v>4</v>
      </c>
      <c r="N151" s="35" t="s">
        <v>4</v>
      </c>
      <c r="O151" s="37"/>
      <c r="P151" s="115"/>
    </row>
    <row r="152" spans="1:16" ht="15" customHeight="1" x14ac:dyDescent="0.25">
      <c r="A152" s="106"/>
      <c r="B152" s="26" t="s">
        <v>113</v>
      </c>
      <c r="C152" s="30"/>
      <c r="D152" s="14"/>
      <c r="E152" s="23"/>
      <c r="F152" s="23"/>
      <c r="G152" s="23"/>
      <c r="H152" s="95"/>
      <c r="I152" s="56" t="s">
        <v>4</v>
      </c>
      <c r="J152" s="34" t="s">
        <v>4</v>
      </c>
      <c r="K152" s="35" t="s">
        <v>4</v>
      </c>
      <c r="L152" s="33" t="s">
        <v>4</v>
      </c>
      <c r="M152" s="34" t="s">
        <v>4</v>
      </c>
      <c r="N152" s="35" t="s">
        <v>4</v>
      </c>
      <c r="O152" s="37"/>
      <c r="P152" s="115"/>
    </row>
    <row r="153" spans="1:16" ht="15" customHeight="1" x14ac:dyDescent="0.25">
      <c r="A153" s="106"/>
      <c r="B153" s="26" t="s">
        <v>32</v>
      </c>
      <c r="C153" s="30"/>
      <c r="D153" s="14"/>
      <c r="E153" s="23"/>
      <c r="F153" s="23"/>
      <c r="G153" s="23"/>
      <c r="H153" s="95"/>
      <c r="I153" s="56" t="s">
        <v>4</v>
      </c>
      <c r="J153" s="34" t="s">
        <v>4</v>
      </c>
      <c r="K153" s="35" t="s">
        <v>4</v>
      </c>
      <c r="L153" s="33" t="s">
        <v>4</v>
      </c>
      <c r="M153" s="34" t="s">
        <v>4</v>
      </c>
      <c r="N153" s="35" t="s">
        <v>4</v>
      </c>
      <c r="O153" s="37"/>
      <c r="P153" s="115"/>
    </row>
    <row r="154" spans="1:16" ht="15" customHeight="1" x14ac:dyDescent="0.25">
      <c r="A154" s="106"/>
      <c r="B154" s="26" t="s">
        <v>62</v>
      </c>
      <c r="C154" s="30"/>
      <c r="D154" s="14"/>
      <c r="E154" s="23"/>
      <c r="F154" s="23"/>
      <c r="G154" s="23"/>
      <c r="H154" s="95"/>
      <c r="I154" s="56" t="s">
        <v>4</v>
      </c>
      <c r="J154" s="34" t="s">
        <v>4</v>
      </c>
      <c r="K154" s="35" t="s">
        <v>4</v>
      </c>
      <c r="L154" s="33" t="s">
        <v>4</v>
      </c>
      <c r="M154" s="34" t="s">
        <v>4</v>
      </c>
      <c r="N154" s="35" t="s">
        <v>4</v>
      </c>
      <c r="O154" s="37"/>
      <c r="P154" s="115"/>
    </row>
    <row r="155" spans="1:16" ht="15" customHeight="1" x14ac:dyDescent="0.25">
      <c r="A155" s="106"/>
      <c r="B155" s="26" t="s">
        <v>33</v>
      </c>
      <c r="C155" s="30"/>
      <c r="D155" s="14"/>
      <c r="E155" s="23"/>
      <c r="F155" s="23"/>
      <c r="G155" s="23"/>
      <c r="H155" s="95"/>
      <c r="I155" s="56" t="s">
        <v>4</v>
      </c>
      <c r="J155" s="34" t="s">
        <v>4</v>
      </c>
      <c r="K155" s="35" t="s">
        <v>4</v>
      </c>
      <c r="L155" s="33" t="s">
        <v>4</v>
      </c>
      <c r="M155" s="34" t="s">
        <v>4</v>
      </c>
      <c r="N155" s="35" t="s">
        <v>4</v>
      </c>
      <c r="O155" s="37"/>
      <c r="P155" s="115"/>
    </row>
    <row r="156" spans="1:16" ht="15" customHeight="1" x14ac:dyDescent="0.25">
      <c r="A156" s="106"/>
      <c r="B156" s="26" t="s">
        <v>79</v>
      </c>
      <c r="C156" s="30"/>
      <c r="D156" s="14"/>
      <c r="E156" s="23"/>
      <c r="F156" s="23"/>
      <c r="G156" s="23"/>
      <c r="H156" s="95"/>
      <c r="I156" s="56" t="s">
        <v>4</v>
      </c>
      <c r="J156" s="34" t="s">
        <v>4</v>
      </c>
      <c r="K156" s="35" t="s">
        <v>4</v>
      </c>
      <c r="L156" s="33" t="s">
        <v>4</v>
      </c>
      <c r="M156" s="34" t="s">
        <v>4</v>
      </c>
      <c r="N156" s="35" t="s">
        <v>4</v>
      </c>
      <c r="O156" s="37"/>
      <c r="P156" s="115"/>
    </row>
    <row r="157" spans="1:16" ht="15" customHeight="1" x14ac:dyDescent="0.25">
      <c r="A157" s="106"/>
      <c r="B157" s="26"/>
      <c r="C157" s="30"/>
      <c r="D157" s="14"/>
      <c r="E157" s="23"/>
      <c r="F157" s="23"/>
      <c r="G157" s="23"/>
      <c r="H157" s="95"/>
      <c r="I157" s="56" t="s">
        <v>4</v>
      </c>
      <c r="J157" s="34" t="s">
        <v>4</v>
      </c>
      <c r="K157" s="35" t="s">
        <v>4</v>
      </c>
      <c r="L157" s="33" t="s">
        <v>4</v>
      </c>
      <c r="M157" s="34" t="s">
        <v>4</v>
      </c>
      <c r="N157" s="35" t="s">
        <v>4</v>
      </c>
      <c r="O157" s="37"/>
      <c r="P157" s="115"/>
    </row>
    <row r="158" spans="1:16" ht="15" customHeight="1" x14ac:dyDescent="0.25">
      <c r="A158" s="106"/>
      <c r="B158" s="26"/>
      <c r="C158" s="30"/>
      <c r="D158" s="14"/>
      <c r="E158" s="23"/>
      <c r="F158" s="23"/>
      <c r="G158" s="23"/>
      <c r="H158" s="95"/>
      <c r="I158" s="56" t="s">
        <v>4</v>
      </c>
      <c r="J158" s="34" t="s">
        <v>4</v>
      </c>
      <c r="K158" s="35" t="s">
        <v>4</v>
      </c>
      <c r="L158" s="33" t="s">
        <v>4</v>
      </c>
      <c r="M158" s="34" t="s">
        <v>4</v>
      </c>
      <c r="N158" s="35" t="s">
        <v>4</v>
      </c>
      <c r="O158" s="37"/>
      <c r="P158" s="115"/>
    </row>
    <row r="159" spans="1:16" ht="15" customHeight="1" thickBot="1" x14ac:dyDescent="0.3">
      <c r="A159" s="107"/>
      <c r="B159" s="27"/>
      <c r="C159" s="31"/>
      <c r="D159" s="16"/>
      <c r="E159" s="24"/>
      <c r="F159" s="24"/>
      <c r="G159" s="24"/>
      <c r="H159" s="97"/>
      <c r="I159" s="47" t="s">
        <v>4</v>
      </c>
      <c r="J159" s="39" t="s">
        <v>4</v>
      </c>
      <c r="K159" s="40" t="s">
        <v>4</v>
      </c>
      <c r="L159" s="38" t="s">
        <v>4</v>
      </c>
      <c r="M159" s="39" t="s">
        <v>4</v>
      </c>
      <c r="N159" s="40" t="s">
        <v>4</v>
      </c>
      <c r="O159" s="41"/>
      <c r="P159" s="116"/>
    </row>
    <row r="160" spans="1:16" ht="15" customHeight="1" thickBot="1" x14ac:dyDescent="0.3">
      <c r="A160" s="88"/>
      <c r="B160" s="89"/>
      <c r="C160" s="89"/>
      <c r="D160" s="7"/>
      <c r="E160" s="7"/>
      <c r="F160" s="7"/>
      <c r="G160" s="7"/>
      <c r="H160" s="7"/>
      <c r="I160" s="89"/>
      <c r="J160" s="89"/>
      <c r="K160" s="89"/>
      <c r="L160" s="89"/>
      <c r="M160" s="89"/>
      <c r="N160" s="89"/>
      <c r="O160" s="89"/>
      <c r="P160" s="8"/>
    </row>
    <row r="161" spans="1:16" ht="15" customHeight="1" x14ac:dyDescent="0.25">
      <c r="A161" s="105" t="s">
        <v>96</v>
      </c>
      <c r="B161" s="25"/>
      <c r="C161" s="29"/>
      <c r="D161" s="18"/>
      <c r="E161" s="19"/>
      <c r="F161" s="19"/>
      <c r="G161" s="19"/>
      <c r="H161" s="93"/>
      <c r="I161" s="42" t="s">
        <v>4</v>
      </c>
      <c r="J161" s="43" t="s">
        <v>4</v>
      </c>
      <c r="K161" s="44" t="s">
        <v>4</v>
      </c>
      <c r="L161" s="42" t="s">
        <v>4</v>
      </c>
      <c r="M161" s="43" t="s">
        <v>4</v>
      </c>
      <c r="N161" s="44" t="s">
        <v>4</v>
      </c>
      <c r="O161" s="45"/>
      <c r="P161" s="114" t="s">
        <v>197</v>
      </c>
    </row>
    <row r="162" spans="1:16" ht="15" customHeight="1" x14ac:dyDescent="0.25">
      <c r="A162" s="106"/>
      <c r="B162" s="26"/>
      <c r="C162" s="30"/>
      <c r="D162" s="14"/>
      <c r="E162" s="15"/>
      <c r="F162" s="15"/>
      <c r="G162" s="15"/>
      <c r="H162" s="95"/>
      <c r="I162" s="33" t="s">
        <v>4</v>
      </c>
      <c r="J162" s="34" t="s">
        <v>4</v>
      </c>
      <c r="K162" s="35" t="s">
        <v>4</v>
      </c>
      <c r="L162" s="33" t="s">
        <v>4</v>
      </c>
      <c r="M162" s="34" t="s">
        <v>4</v>
      </c>
      <c r="N162" s="35" t="s">
        <v>4</v>
      </c>
      <c r="O162" s="37"/>
      <c r="P162" s="115"/>
    </row>
    <row r="163" spans="1:16" ht="15" customHeight="1" x14ac:dyDescent="0.25">
      <c r="A163" s="106"/>
      <c r="B163" s="26"/>
      <c r="C163" s="30"/>
      <c r="D163" s="14"/>
      <c r="E163" s="15"/>
      <c r="F163" s="15"/>
      <c r="G163" s="15"/>
      <c r="H163" s="95"/>
      <c r="I163" s="33" t="s">
        <v>4</v>
      </c>
      <c r="J163" s="34" t="s">
        <v>4</v>
      </c>
      <c r="K163" s="35" t="s">
        <v>4</v>
      </c>
      <c r="L163" s="33" t="s">
        <v>4</v>
      </c>
      <c r="M163" s="34" t="s">
        <v>4</v>
      </c>
      <c r="N163" s="35" t="s">
        <v>4</v>
      </c>
      <c r="O163" s="37"/>
      <c r="P163" s="115"/>
    </row>
    <row r="164" spans="1:16" ht="15" customHeight="1" x14ac:dyDescent="0.25">
      <c r="A164" s="106"/>
      <c r="B164" s="26"/>
      <c r="C164" s="30"/>
      <c r="D164" s="14"/>
      <c r="E164" s="15"/>
      <c r="F164" s="15"/>
      <c r="G164" s="15"/>
      <c r="H164" s="95"/>
      <c r="I164" s="33" t="s">
        <v>4</v>
      </c>
      <c r="J164" s="34" t="s">
        <v>4</v>
      </c>
      <c r="K164" s="35" t="s">
        <v>4</v>
      </c>
      <c r="L164" s="33" t="s">
        <v>4</v>
      </c>
      <c r="M164" s="34" t="s">
        <v>4</v>
      </c>
      <c r="N164" s="35" t="s">
        <v>4</v>
      </c>
      <c r="O164" s="37"/>
      <c r="P164" s="115"/>
    </row>
    <row r="165" spans="1:16" ht="15" customHeight="1" x14ac:dyDescent="0.25">
      <c r="A165" s="106"/>
      <c r="B165" s="26"/>
      <c r="C165" s="30"/>
      <c r="D165" s="14"/>
      <c r="E165" s="15"/>
      <c r="F165" s="15"/>
      <c r="G165" s="15"/>
      <c r="H165" s="95"/>
      <c r="I165" s="33" t="s">
        <v>4</v>
      </c>
      <c r="J165" s="34" t="s">
        <v>4</v>
      </c>
      <c r="K165" s="35" t="s">
        <v>4</v>
      </c>
      <c r="L165" s="33" t="s">
        <v>4</v>
      </c>
      <c r="M165" s="34" t="s">
        <v>4</v>
      </c>
      <c r="N165" s="35" t="s">
        <v>4</v>
      </c>
      <c r="O165" s="37"/>
      <c r="P165" s="115"/>
    </row>
    <row r="166" spans="1:16" ht="15" customHeight="1" x14ac:dyDescent="0.25">
      <c r="A166" s="106"/>
      <c r="B166" s="26"/>
      <c r="C166" s="30"/>
      <c r="D166" s="14"/>
      <c r="E166" s="15"/>
      <c r="F166" s="15"/>
      <c r="G166" s="15"/>
      <c r="H166" s="95"/>
      <c r="I166" s="33" t="s">
        <v>4</v>
      </c>
      <c r="J166" s="34" t="s">
        <v>4</v>
      </c>
      <c r="K166" s="35" t="s">
        <v>4</v>
      </c>
      <c r="L166" s="33" t="s">
        <v>4</v>
      </c>
      <c r="M166" s="34" t="s">
        <v>4</v>
      </c>
      <c r="N166" s="35" t="s">
        <v>4</v>
      </c>
      <c r="O166" s="37"/>
      <c r="P166" s="115"/>
    </row>
    <row r="167" spans="1:16" ht="15" customHeight="1" thickBot="1" x14ac:dyDescent="0.3">
      <c r="A167" s="107"/>
      <c r="B167" s="27"/>
      <c r="C167" s="31"/>
      <c r="D167" s="16"/>
      <c r="E167" s="17"/>
      <c r="F167" s="17"/>
      <c r="G167" s="17"/>
      <c r="H167" s="97"/>
      <c r="I167" s="38" t="s">
        <v>4</v>
      </c>
      <c r="J167" s="39" t="s">
        <v>4</v>
      </c>
      <c r="K167" s="40" t="s">
        <v>4</v>
      </c>
      <c r="L167" s="38" t="s">
        <v>4</v>
      </c>
      <c r="M167" s="39" t="s">
        <v>4</v>
      </c>
      <c r="N167" s="40" t="s">
        <v>4</v>
      </c>
      <c r="O167" s="41"/>
      <c r="P167" s="116"/>
    </row>
    <row r="168" spans="1:16" ht="15" customHeight="1" thickBot="1" x14ac:dyDescent="0.3">
      <c r="A168" s="88"/>
      <c r="B168" s="89"/>
      <c r="C168" s="89"/>
      <c r="D168" s="7"/>
      <c r="E168" s="7"/>
      <c r="F168" s="7"/>
      <c r="G168" s="7"/>
      <c r="H168" s="7"/>
      <c r="I168" s="89"/>
      <c r="J168" s="89"/>
      <c r="K168" s="89"/>
      <c r="L168" s="89"/>
      <c r="M168" s="89"/>
      <c r="N168" s="89"/>
      <c r="O168" s="89"/>
      <c r="P168" s="8"/>
    </row>
    <row r="169" spans="1:16" ht="15" customHeight="1" x14ac:dyDescent="0.25">
      <c r="A169" s="117" t="s">
        <v>111</v>
      </c>
      <c r="B169" s="29" t="s">
        <v>62</v>
      </c>
      <c r="C169" s="48"/>
      <c r="D169" s="12"/>
      <c r="E169" s="13"/>
      <c r="F169" s="13"/>
      <c r="G169" s="13"/>
      <c r="H169" s="94"/>
      <c r="I169" s="33" t="s">
        <v>4</v>
      </c>
      <c r="J169" s="34" t="s">
        <v>4</v>
      </c>
      <c r="K169" s="35" t="s">
        <v>4</v>
      </c>
      <c r="L169" s="56" t="s">
        <v>4</v>
      </c>
      <c r="M169" s="34" t="s">
        <v>4</v>
      </c>
      <c r="N169" s="55" t="s">
        <v>4</v>
      </c>
      <c r="O169" s="36"/>
      <c r="P169" s="114" t="s">
        <v>199</v>
      </c>
    </row>
    <row r="170" spans="1:16" ht="15" customHeight="1" x14ac:dyDescent="0.25">
      <c r="A170" s="117"/>
      <c r="B170" s="30" t="s">
        <v>82</v>
      </c>
      <c r="C170" s="49"/>
      <c r="D170" s="14"/>
      <c r="E170" s="15"/>
      <c r="F170" s="15"/>
      <c r="G170" s="15"/>
      <c r="H170" s="95"/>
      <c r="I170" s="33" t="s">
        <v>4</v>
      </c>
      <c r="J170" s="34" t="s">
        <v>4</v>
      </c>
      <c r="K170" s="35" t="s">
        <v>4</v>
      </c>
      <c r="L170" s="56" t="s">
        <v>4</v>
      </c>
      <c r="M170" s="34" t="s">
        <v>4</v>
      </c>
      <c r="N170" s="55" t="s">
        <v>4</v>
      </c>
      <c r="O170" s="37"/>
      <c r="P170" s="115"/>
    </row>
    <row r="171" spans="1:16" ht="15" customHeight="1" x14ac:dyDescent="0.25">
      <c r="A171" s="117"/>
      <c r="B171" s="30" t="s">
        <v>83</v>
      </c>
      <c r="C171" s="49"/>
      <c r="D171" s="14"/>
      <c r="E171" s="15"/>
      <c r="F171" s="15"/>
      <c r="G171" s="15"/>
      <c r="H171" s="95"/>
      <c r="I171" s="33" t="s">
        <v>4</v>
      </c>
      <c r="J171" s="34" t="s">
        <v>4</v>
      </c>
      <c r="K171" s="35" t="s">
        <v>4</v>
      </c>
      <c r="L171" s="56" t="s">
        <v>4</v>
      </c>
      <c r="M171" s="34" t="s">
        <v>4</v>
      </c>
      <c r="N171" s="55" t="s">
        <v>4</v>
      </c>
      <c r="O171" s="37"/>
      <c r="P171" s="115"/>
    </row>
    <row r="172" spans="1:16" ht="15" customHeight="1" x14ac:dyDescent="0.25">
      <c r="A172" s="117"/>
      <c r="B172" s="30"/>
      <c r="C172" s="49"/>
      <c r="D172" s="14"/>
      <c r="E172" s="15"/>
      <c r="F172" s="15"/>
      <c r="G172" s="15"/>
      <c r="H172" s="95"/>
      <c r="I172" s="33" t="s">
        <v>4</v>
      </c>
      <c r="J172" s="34" t="s">
        <v>4</v>
      </c>
      <c r="K172" s="35" t="s">
        <v>4</v>
      </c>
      <c r="L172" s="56" t="s">
        <v>4</v>
      </c>
      <c r="M172" s="34" t="s">
        <v>4</v>
      </c>
      <c r="N172" s="55" t="s">
        <v>4</v>
      </c>
      <c r="O172" s="37"/>
      <c r="P172" s="115"/>
    </row>
    <row r="173" spans="1:16" ht="15" customHeight="1" x14ac:dyDescent="0.25">
      <c r="A173" s="117"/>
      <c r="B173" s="30"/>
      <c r="C173" s="49"/>
      <c r="D173" s="14"/>
      <c r="E173" s="15"/>
      <c r="F173" s="15"/>
      <c r="G173" s="15"/>
      <c r="H173" s="95"/>
      <c r="I173" s="33" t="s">
        <v>4</v>
      </c>
      <c r="J173" s="34" t="s">
        <v>4</v>
      </c>
      <c r="K173" s="35" t="s">
        <v>4</v>
      </c>
      <c r="L173" s="56" t="s">
        <v>4</v>
      </c>
      <c r="M173" s="34" t="s">
        <v>4</v>
      </c>
      <c r="N173" s="55" t="s">
        <v>4</v>
      </c>
      <c r="O173" s="37"/>
      <c r="P173" s="115"/>
    </row>
    <row r="174" spans="1:16" ht="15" customHeight="1" x14ac:dyDescent="0.25">
      <c r="A174" s="117"/>
      <c r="B174" s="30"/>
      <c r="C174" s="49"/>
      <c r="D174" s="14"/>
      <c r="E174" s="15"/>
      <c r="F174" s="15"/>
      <c r="G174" s="15"/>
      <c r="H174" s="95"/>
      <c r="I174" s="33" t="s">
        <v>4</v>
      </c>
      <c r="J174" s="34" t="s">
        <v>4</v>
      </c>
      <c r="K174" s="35" t="s">
        <v>4</v>
      </c>
      <c r="L174" s="56" t="s">
        <v>4</v>
      </c>
      <c r="M174" s="34" t="s">
        <v>4</v>
      </c>
      <c r="N174" s="55" t="s">
        <v>4</v>
      </c>
      <c r="O174" s="37"/>
      <c r="P174" s="115"/>
    </row>
    <row r="175" spans="1:16" ht="15" customHeight="1" thickBot="1" x14ac:dyDescent="0.3">
      <c r="A175" s="118"/>
      <c r="B175" s="31"/>
      <c r="C175" s="50"/>
      <c r="D175" s="16"/>
      <c r="E175" s="17"/>
      <c r="F175" s="17"/>
      <c r="G175" s="17"/>
      <c r="H175" s="97"/>
      <c r="I175" s="38" t="s">
        <v>4</v>
      </c>
      <c r="J175" s="39" t="s">
        <v>4</v>
      </c>
      <c r="K175" s="40" t="s">
        <v>4</v>
      </c>
      <c r="L175" s="56" t="s">
        <v>4</v>
      </c>
      <c r="M175" s="34" t="s">
        <v>4</v>
      </c>
      <c r="N175" s="55" t="s">
        <v>4</v>
      </c>
      <c r="O175" s="41"/>
      <c r="P175" s="116"/>
    </row>
    <row r="176" spans="1:16" ht="15" customHeight="1" thickBot="1" x14ac:dyDescent="0.3">
      <c r="A176" s="88"/>
      <c r="B176" s="89"/>
      <c r="C176" s="92"/>
      <c r="D176" s="11"/>
      <c r="E176" s="11"/>
      <c r="F176" s="11"/>
      <c r="G176" s="11"/>
      <c r="H176" s="11"/>
      <c r="I176" s="89"/>
      <c r="J176" s="89"/>
      <c r="K176" s="89"/>
      <c r="L176" s="89"/>
      <c r="M176" s="89"/>
      <c r="N176" s="89"/>
      <c r="O176" s="89"/>
      <c r="P176" s="8"/>
    </row>
    <row r="177" spans="1:16" ht="15" customHeight="1" x14ac:dyDescent="0.25">
      <c r="A177" s="105" t="s">
        <v>92</v>
      </c>
      <c r="B177" s="25" t="s">
        <v>191</v>
      </c>
      <c r="C177" s="29"/>
      <c r="D177" s="18"/>
      <c r="E177" s="19"/>
      <c r="F177" s="19"/>
      <c r="G177" s="19"/>
      <c r="H177" s="93"/>
      <c r="I177" s="42" t="s">
        <v>4</v>
      </c>
      <c r="J177" s="43" t="s">
        <v>4</v>
      </c>
      <c r="K177" s="44" t="s">
        <v>4</v>
      </c>
      <c r="L177" s="42" t="s">
        <v>4</v>
      </c>
      <c r="M177" s="43" t="s">
        <v>4</v>
      </c>
      <c r="N177" s="44" t="s">
        <v>4</v>
      </c>
      <c r="O177" s="45"/>
      <c r="P177" s="114" t="s">
        <v>197</v>
      </c>
    </row>
    <row r="178" spans="1:16" ht="15" customHeight="1" x14ac:dyDescent="0.25">
      <c r="A178" s="106"/>
      <c r="B178" s="26" t="s">
        <v>89</v>
      </c>
      <c r="C178" s="30"/>
      <c r="D178" s="14"/>
      <c r="E178" s="15"/>
      <c r="F178" s="15"/>
      <c r="G178" s="15"/>
      <c r="H178" s="95"/>
      <c r="I178" s="33" t="s">
        <v>4</v>
      </c>
      <c r="J178" s="34" t="s">
        <v>4</v>
      </c>
      <c r="K178" s="35" t="s">
        <v>4</v>
      </c>
      <c r="L178" s="33" t="s">
        <v>4</v>
      </c>
      <c r="M178" s="34" t="s">
        <v>4</v>
      </c>
      <c r="N178" s="35" t="s">
        <v>4</v>
      </c>
      <c r="O178" s="37"/>
      <c r="P178" s="115"/>
    </row>
    <row r="179" spans="1:16" ht="15" customHeight="1" x14ac:dyDescent="0.25">
      <c r="A179" s="106"/>
      <c r="B179" s="26" t="s">
        <v>32</v>
      </c>
      <c r="C179" s="30"/>
      <c r="D179" s="14"/>
      <c r="E179" s="15"/>
      <c r="F179" s="15"/>
      <c r="G179" s="15"/>
      <c r="H179" s="95"/>
      <c r="I179" s="33" t="s">
        <v>4</v>
      </c>
      <c r="J179" s="34" t="s">
        <v>4</v>
      </c>
      <c r="K179" s="35" t="s">
        <v>4</v>
      </c>
      <c r="L179" s="33" t="s">
        <v>4</v>
      </c>
      <c r="M179" s="34" t="s">
        <v>4</v>
      </c>
      <c r="N179" s="35" t="s">
        <v>4</v>
      </c>
      <c r="O179" s="37"/>
      <c r="P179" s="115"/>
    </row>
    <row r="180" spans="1:16" ht="15" customHeight="1" x14ac:dyDescent="0.25">
      <c r="A180" s="106"/>
      <c r="B180" s="26" t="s">
        <v>86</v>
      </c>
      <c r="C180" s="30"/>
      <c r="D180" s="14"/>
      <c r="E180" s="15"/>
      <c r="F180" s="15"/>
      <c r="G180" s="15"/>
      <c r="H180" s="95"/>
      <c r="I180" s="33" t="s">
        <v>4</v>
      </c>
      <c r="J180" s="34" t="s">
        <v>4</v>
      </c>
      <c r="K180" s="35" t="s">
        <v>4</v>
      </c>
      <c r="L180" s="33" t="s">
        <v>4</v>
      </c>
      <c r="M180" s="34" t="s">
        <v>4</v>
      </c>
      <c r="N180" s="35" t="s">
        <v>4</v>
      </c>
      <c r="O180" s="37"/>
      <c r="P180" s="115"/>
    </row>
    <row r="181" spans="1:16" ht="15" customHeight="1" x14ac:dyDescent="0.25">
      <c r="A181" s="106"/>
      <c r="B181" s="26" t="s">
        <v>85</v>
      </c>
      <c r="C181" s="30"/>
      <c r="D181" s="14"/>
      <c r="E181" s="15"/>
      <c r="F181" s="15"/>
      <c r="G181" s="15"/>
      <c r="H181" s="95"/>
      <c r="I181" s="33" t="s">
        <v>4</v>
      </c>
      <c r="J181" s="34" t="s">
        <v>4</v>
      </c>
      <c r="K181" s="35" t="s">
        <v>4</v>
      </c>
      <c r="L181" s="33" t="s">
        <v>4</v>
      </c>
      <c r="M181" s="34" t="s">
        <v>4</v>
      </c>
      <c r="N181" s="35" t="s">
        <v>4</v>
      </c>
      <c r="O181" s="37"/>
      <c r="P181" s="115"/>
    </row>
    <row r="182" spans="1:16" ht="15" customHeight="1" x14ac:dyDescent="0.25">
      <c r="A182" s="106"/>
      <c r="B182" s="26"/>
      <c r="C182" s="30"/>
      <c r="D182" s="14"/>
      <c r="E182" s="15"/>
      <c r="F182" s="15"/>
      <c r="G182" s="15"/>
      <c r="H182" s="95"/>
      <c r="I182" s="33" t="s">
        <v>4</v>
      </c>
      <c r="J182" s="34" t="s">
        <v>4</v>
      </c>
      <c r="K182" s="35" t="s">
        <v>4</v>
      </c>
      <c r="L182" s="33" t="s">
        <v>4</v>
      </c>
      <c r="M182" s="34" t="s">
        <v>4</v>
      </c>
      <c r="N182" s="35" t="s">
        <v>4</v>
      </c>
      <c r="O182" s="37"/>
      <c r="P182" s="115"/>
    </row>
    <row r="183" spans="1:16" ht="15" customHeight="1" x14ac:dyDescent="0.25">
      <c r="A183" s="106"/>
      <c r="B183" s="26"/>
      <c r="C183" s="30"/>
      <c r="D183" s="14"/>
      <c r="E183" s="15"/>
      <c r="F183" s="15"/>
      <c r="G183" s="15"/>
      <c r="H183" s="95"/>
      <c r="I183" s="33" t="s">
        <v>4</v>
      </c>
      <c r="J183" s="34" t="s">
        <v>4</v>
      </c>
      <c r="K183" s="35" t="s">
        <v>4</v>
      </c>
      <c r="L183" s="33" t="s">
        <v>4</v>
      </c>
      <c r="M183" s="34" t="s">
        <v>4</v>
      </c>
      <c r="N183" s="35" t="s">
        <v>4</v>
      </c>
      <c r="O183" s="37"/>
      <c r="P183" s="115"/>
    </row>
    <row r="184" spans="1:16" ht="15" customHeight="1" thickBot="1" x14ac:dyDescent="0.3">
      <c r="A184" s="107"/>
      <c r="B184" s="27"/>
      <c r="C184" s="31"/>
      <c r="D184" s="16"/>
      <c r="E184" s="17"/>
      <c r="F184" s="17"/>
      <c r="G184" s="17"/>
      <c r="H184" s="97"/>
      <c r="I184" s="38" t="s">
        <v>4</v>
      </c>
      <c r="J184" s="39" t="s">
        <v>4</v>
      </c>
      <c r="K184" s="40" t="s">
        <v>4</v>
      </c>
      <c r="L184" s="38" t="s">
        <v>4</v>
      </c>
      <c r="M184" s="39" t="s">
        <v>4</v>
      </c>
      <c r="N184" s="40" t="s">
        <v>4</v>
      </c>
      <c r="O184" s="41"/>
      <c r="P184" s="116"/>
    </row>
    <row r="185" spans="1:16" ht="15" customHeight="1" thickBot="1" x14ac:dyDescent="0.3">
      <c r="A185" s="88"/>
      <c r="B185" s="89"/>
      <c r="C185" s="90"/>
      <c r="D185" s="10"/>
      <c r="E185" s="10"/>
      <c r="F185" s="10"/>
      <c r="G185" s="10"/>
      <c r="H185" s="10"/>
      <c r="I185" s="89"/>
      <c r="J185" s="89"/>
      <c r="K185" s="89"/>
      <c r="L185" s="89"/>
      <c r="M185" s="89"/>
      <c r="N185" s="89"/>
      <c r="O185" s="89"/>
      <c r="P185" s="8"/>
    </row>
    <row r="186" spans="1:16" ht="15" customHeight="1" x14ac:dyDescent="0.25">
      <c r="A186" s="108" t="s">
        <v>101</v>
      </c>
      <c r="B186" s="29" t="s">
        <v>35</v>
      </c>
      <c r="C186" s="29"/>
      <c r="D186" s="18"/>
      <c r="E186" s="19"/>
      <c r="F186" s="19"/>
      <c r="G186" s="19"/>
      <c r="H186" s="93"/>
      <c r="I186" s="33" t="s">
        <v>4</v>
      </c>
      <c r="J186" s="34" t="s">
        <v>4</v>
      </c>
      <c r="K186" s="35" t="s">
        <v>4</v>
      </c>
      <c r="L186" s="56" t="s">
        <v>4</v>
      </c>
      <c r="M186" s="34" t="s">
        <v>4</v>
      </c>
      <c r="N186" s="55" t="s">
        <v>4</v>
      </c>
      <c r="O186" s="36"/>
      <c r="P186" s="111" t="s">
        <v>200</v>
      </c>
    </row>
    <row r="187" spans="1:16" ht="15" customHeight="1" x14ac:dyDescent="0.25">
      <c r="A187" s="109"/>
      <c r="B187" s="30" t="s">
        <v>37</v>
      </c>
      <c r="C187" s="49"/>
      <c r="D187" s="14"/>
      <c r="E187" s="15"/>
      <c r="F187" s="15"/>
      <c r="G187" s="15"/>
      <c r="H187" s="95"/>
      <c r="I187" s="33" t="s">
        <v>4</v>
      </c>
      <c r="J187" s="34" t="s">
        <v>4</v>
      </c>
      <c r="K187" s="35" t="s">
        <v>4</v>
      </c>
      <c r="L187" s="56" t="s">
        <v>4</v>
      </c>
      <c r="M187" s="34" t="s">
        <v>4</v>
      </c>
      <c r="N187" s="55" t="s">
        <v>4</v>
      </c>
      <c r="O187" s="37"/>
      <c r="P187" s="112"/>
    </row>
    <row r="188" spans="1:16" ht="15" customHeight="1" x14ac:dyDescent="0.25">
      <c r="A188" s="109"/>
      <c r="B188" s="30" t="s">
        <v>36</v>
      </c>
      <c r="C188" s="49"/>
      <c r="D188" s="14"/>
      <c r="E188" s="15"/>
      <c r="F188" s="15"/>
      <c r="G188" s="15"/>
      <c r="H188" s="95"/>
      <c r="I188" s="33" t="s">
        <v>4</v>
      </c>
      <c r="J188" s="34" t="s">
        <v>4</v>
      </c>
      <c r="K188" s="35" t="s">
        <v>4</v>
      </c>
      <c r="L188" s="56" t="s">
        <v>4</v>
      </c>
      <c r="M188" s="34" t="s">
        <v>4</v>
      </c>
      <c r="N188" s="55" t="s">
        <v>4</v>
      </c>
      <c r="O188" s="37"/>
      <c r="P188" s="112"/>
    </row>
    <row r="189" spans="1:16" ht="15" customHeight="1" x14ac:dyDescent="0.25">
      <c r="A189" s="109"/>
      <c r="B189" s="30" t="s">
        <v>59</v>
      </c>
      <c r="C189" s="49"/>
      <c r="D189" s="14"/>
      <c r="E189" s="15"/>
      <c r="F189" s="15"/>
      <c r="G189" s="15"/>
      <c r="H189" s="95"/>
      <c r="I189" s="33" t="s">
        <v>4</v>
      </c>
      <c r="J189" s="34" t="s">
        <v>4</v>
      </c>
      <c r="K189" s="35" t="s">
        <v>4</v>
      </c>
      <c r="L189" s="56" t="s">
        <v>4</v>
      </c>
      <c r="M189" s="34" t="s">
        <v>4</v>
      </c>
      <c r="N189" s="55" t="s">
        <v>4</v>
      </c>
      <c r="O189" s="37"/>
      <c r="P189" s="112"/>
    </row>
    <row r="190" spans="1:16" ht="15" customHeight="1" x14ac:dyDescent="0.25">
      <c r="A190" s="109"/>
      <c r="B190" s="30" t="s">
        <v>185</v>
      </c>
      <c r="C190" s="49"/>
      <c r="D190" s="14"/>
      <c r="E190" s="15"/>
      <c r="F190" s="15"/>
      <c r="G190" s="15"/>
      <c r="H190" s="95"/>
      <c r="I190" s="33" t="s">
        <v>4</v>
      </c>
      <c r="J190" s="34" t="s">
        <v>4</v>
      </c>
      <c r="K190" s="35" t="s">
        <v>4</v>
      </c>
      <c r="L190" s="56" t="s">
        <v>4</v>
      </c>
      <c r="M190" s="34" t="s">
        <v>4</v>
      </c>
      <c r="N190" s="55" t="s">
        <v>4</v>
      </c>
      <c r="O190" s="37"/>
      <c r="P190" s="112"/>
    </row>
    <row r="191" spans="1:16" ht="15" customHeight="1" x14ac:dyDescent="0.25">
      <c r="A191" s="109"/>
      <c r="B191" s="30" t="s">
        <v>52</v>
      </c>
      <c r="C191" s="49"/>
      <c r="D191" s="14"/>
      <c r="E191" s="15"/>
      <c r="F191" s="15"/>
      <c r="G191" s="15"/>
      <c r="H191" s="95"/>
      <c r="I191" s="33" t="s">
        <v>4</v>
      </c>
      <c r="J191" s="34" t="s">
        <v>4</v>
      </c>
      <c r="K191" s="35" t="s">
        <v>4</v>
      </c>
      <c r="L191" s="56" t="s">
        <v>4</v>
      </c>
      <c r="M191" s="34" t="s">
        <v>4</v>
      </c>
      <c r="N191" s="55" t="s">
        <v>4</v>
      </c>
      <c r="O191" s="37"/>
      <c r="P191" s="112"/>
    </row>
    <row r="192" spans="1:16" ht="15" customHeight="1" x14ac:dyDescent="0.25">
      <c r="A192" s="109"/>
      <c r="B192" s="30" t="s">
        <v>53</v>
      </c>
      <c r="C192" s="49"/>
      <c r="D192" s="14"/>
      <c r="E192" s="15"/>
      <c r="F192" s="15"/>
      <c r="G192" s="15"/>
      <c r="H192" s="95"/>
      <c r="I192" s="33" t="s">
        <v>4</v>
      </c>
      <c r="J192" s="34" t="s">
        <v>4</v>
      </c>
      <c r="K192" s="35" t="s">
        <v>4</v>
      </c>
      <c r="L192" s="56" t="s">
        <v>4</v>
      </c>
      <c r="M192" s="34" t="s">
        <v>4</v>
      </c>
      <c r="N192" s="55" t="s">
        <v>4</v>
      </c>
      <c r="O192" s="37"/>
      <c r="P192" s="112"/>
    </row>
    <row r="193" spans="1:16" ht="15" customHeight="1" x14ac:dyDescent="0.25">
      <c r="A193" s="109"/>
      <c r="B193" s="30" t="s">
        <v>54</v>
      </c>
      <c r="C193" s="49"/>
      <c r="D193" s="14"/>
      <c r="E193" s="15"/>
      <c r="F193" s="15"/>
      <c r="G193" s="15"/>
      <c r="H193" s="95"/>
      <c r="I193" s="33" t="s">
        <v>4</v>
      </c>
      <c r="J193" s="34" t="s">
        <v>4</v>
      </c>
      <c r="K193" s="35" t="s">
        <v>4</v>
      </c>
      <c r="L193" s="56" t="s">
        <v>4</v>
      </c>
      <c r="M193" s="34" t="s">
        <v>4</v>
      </c>
      <c r="N193" s="55" t="s">
        <v>4</v>
      </c>
      <c r="O193" s="37"/>
      <c r="P193" s="112"/>
    </row>
    <row r="194" spans="1:16" ht="15" customHeight="1" x14ac:dyDescent="0.25">
      <c r="A194" s="109"/>
      <c r="B194" s="30" t="s">
        <v>60</v>
      </c>
      <c r="C194" s="49"/>
      <c r="D194" s="14"/>
      <c r="E194" s="15"/>
      <c r="F194" s="15"/>
      <c r="G194" s="15"/>
      <c r="H194" s="95"/>
      <c r="I194" s="33" t="s">
        <v>4</v>
      </c>
      <c r="J194" s="34" t="s">
        <v>4</v>
      </c>
      <c r="K194" s="35" t="s">
        <v>4</v>
      </c>
      <c r="L194" s="56" t="s">
        <v>4</v>
      </c>
      <c r="M194" s="34" t="s">
        <v>4</v>
      </c>
      <c r="N194" s="55" t="s">
        <v>4</v>
      </c>
      <c r="O194" s="37"/>
      <c r="P194" s="112"/>
    </row>
    <row r="195" spans="1:16" ht="15" customHeight="1" x14ac:dyDescent="0.25">
      <c r="A195" s="109"/>
      <c r="B195" s="30" t="s">
        <v>55</v>
      </c>
      <c r="C195" s="49"/>
      <c r="D195" s="14"/>
      <c r="E195" s="15"/>
      <c r="F195" s="15"/>
      <c r="G195" s="15"/>
      <c r="H195" s="95"/>
      <c r="I195" s="33" t="s">
        <v>4</v>
      </c>
      <c r="J195" s="34" t="s">
        <v>4</v>
      </c>
      <c r="K195" s="35" t="s">
        <v>4</v>
      </c>
      <c r="L195" s="56" t="s">
        <v>4</v>
      </c>
      <c r="M195" s="34" t="s">
        <v>4</v>
      </c>
      <c r="N195" s="55" t="s">
        <v>4</v>
      </c>
      <c r="O195" s="37"/>
      <c r="P195" s="112"/>
    </row>
    <row r="196" spans="1:16" ht="15" customHeight="1" x14ac:dyDescent="0.25">
      <c r="A196" s="109"/>
      <c r="B196" s="30" t="s">
        <v>56</v>
      </c>
      <c r="C196" s="49"/>
      <c r="D196" s="14"/>
      <c r="E196" s="15"/>
      <c r="F196" s="15"/>
      <c r="G196" s="15"/>
      <c r="H196" s="95"/>
      <c r="I196" s="33" t="s">
        <v>4</v>
      </c>
      <c r="J196" s="34" t="s">
        <v>4</v>
      </c>
      <c r="K196" s="35" t="s">
        <v>4</v>
      </c>
      <c r="L196" s="56" t="s">
        <v>4</v>
      </c>
      <c r="M196" s="34" t="s">
        <v>4</v>
      </c>
      <c r="N196" s="55" t="s">
        <v>4</v>
      </c>
      <c r="O196" s="37"/>
      <c r="P196" s="112"/>
    </row>
    <row r="197" spans="1:16" ht="15" customHeight="1" x14ac:dyDescent="0.25">
      <c r="A197" s="109"/>
      <c r="B197" s="30" t="s">
        <v>57</v>
      </c>
      <c r="C197" s="49"/>
      <c r="D197" s="14"/>
      <c r="E197" s="15"/>
      <c r="F197" s="15"/>
      <c r="G197" s="15"/>
      <c r="H197" s="95"/>
      <c r="I197" s="33" t="s">
        <v>4</v>
      </c>
      <c r="J197" s="34" t="s">
        <v>4</v>
      </c>
      <c r="K197" s="35" t="s">
        <v>4</v>
      </c>
      <c r="L197" s="56" t="s">
        <v>4</v>
      </c>
      <c r="M197" s="34" t="s">
        <v>4</v>
      </c>
      <c r="N197" s="55" t="s">
        <v>4</v>
      </c>
      <c r="O197" s="37"/>
      <c r="P197" s="112"/>
    </row>
    <row r="198" spans="1:16" ht="15" customHeight="1" x14ac:dyDescent="0.25">
      <c r="A198" s="109"/>
      <c r="B198" s="30" t="s">
        <v>58</v>
      </c>
      <c r="C198" s="49"/>
      <c r="D198" s="14"/>
      <c r="E198" s="15"/>
      <c r="F198" s="15"/>
      <c r="G198" s="15"/>
      <c r="H198" s="95"/>
      <c r="I198" s="33" t="s">
        <v>4</v>
      </c>
      <c r="J198" s="34" t="s">
        <v>4</v>
      </c>
      <c r="K198" s="35" t="s">
        <v>4</v>
      </c>
      <c r="L198" s="56" t="s">
        <v>4</v>
      </c>
      <c r="M198" s="34" t="s">
        <v>4</v>
      </c>
      <c r="N198" s="55" t="s">
        <v>4</v>
      </c>
      <c r="O198" s="37"/>
      <c r="P198" s="112"/>
    </row>
    <row r="199" spans="1:16" ht="15" customHeight="1" x14ac:dyDescent="0.25">
      <c r="A199" s="109"/>
      <c r="B199" s="30" t="s">
        <v>34</v>
      </c>
      <c r="C199" s="49"/>
      <c r="D199" s="14"/>
      <c r="E199" s="15"/>
      <c r="F199" s="15"/>
      <c r="G199" s="15"/>
      <c r="H199" s="95"/>
      <c r="I199" s="33" t="s">
        <v>4</v>
      </c>
      <c r="J199" s="34" t="s">
        <v>4</v>
      </c>
      <c r="K199" s="35" t="s">
        <v>4</v>
      </c>
      <c r="L199" s="56" t="s">
        <v>4</v>
      </c>
      <c r="M199" s="34" t="s">
        <v>4</v>
      </c>
      <c r="N199" s="55" t="s">
        <v>4</v>
      </c>
      <c r="O199" s="37"/>
      <c r="P199" s="112"/>
    </row>
    <row r="200" spans="1:16" ht="15" customHeight="1" x14ac:dyDescent="0.25">
      <c r="A200" s="109"/>
      <c r="B200" s="30"/>
      <c r="C200" s="49"/>
      <c r="D200" s="14"/>
      <c r="E200" s="15"/>
      <c r="F200" s="15"/>
      <c r="G200" s="15"/>
      <c r="H200" s="95"/>
      <c r="I200" s="33" t="s">
        <v>4</v>
      </c>
      <c r="J200" s="34" t="s">
        <v>4</v>
      </c>
      <c r="K200" s="35" t="s">
        <v>4</v>
      </c>
      <c r="L200" s="56" t="s">
        <v>4</v>
      </c>
      <c r="M200" s="34" t="s">
        <v>4</v>
      </c>
      <c r="N200" s="55" t="s">
        <v>4</v>
      </c>
      <c r="O200" s="37"/>
      <c r="P200" s="112"/>
    </row>
    <row r="201" spans="1:16" ht="15" customHeight="1" x14ac:dyDescent="0.25">
      <c r="A201" s="109"/>
      <c r="B201" s="30"/>
      <c r="C201" s="49"/>
      <c r="D201" s="14"/>
      <c r="E201" s="15"/>
      <c r="F201" s="15"/>
      <c r="G201" s="15"/>
      <c r="H201" s="95"/>
      <c r="I201" s="33" t="s">
        <v>4</v>
      </c>
      <c r="J201" s="34" t="s">
        <v>4</v>
      </c>
      <c r="K201" s="35" t="s">
        <v>4</v>
      </c>
      <c r="L201" s="56" t="s">
        <v>4</v>
      </c>
      <c r="M201" s="34" t="s">
        <v>4</v>
      </c>
      <c r="N201" s="55" t="s">
        <v>4</v>
      </c>
      <c r="O201" s="37"/>
      <c r="P201" s="112"/>
    </row>
    <row r="202" spans="1:16" ht="15" customHeight="1" x14ac:dyDescent="0.25">
      <c r="A202" s="109"/>
      <c r="B202" s="30"/>
      <c r="C202" s="49"/>
      <c r="D202" s="14"/>
      <c r="E202" s="15"/>
      <c r="F202" s="15"/>
      <c r="G202" s="15"/>
      <c r="H202" s="95"/>
      <c r="I202" s="33" t="s">
        <v>4</v>
      </c>
      <c r="J202" s="34" t="s">
        <v>4</v>
      </c>
      <c r="K202" s="35" t="s">
        <v>4</v>
      </c>
      <c r="L202" s="56" t="s">
        <v>4</v>
      </c>
      <c r="M202" s="34" t="s">
        <v>4</v>
      </c>
      <c r="N202" s="55" t="s">
        <v>4</v>
      </c>
      <c r="O202" s="37"/>
      <c r="P202" s="112"/>
    </row>
    <row r="203" spans="1:16" ht="15" customHeight="1" x14ac:dyDescent="0.25">
      <c r="A203" s="109"/>
      <c r="B203" s="30"/>
      <c r="C203" s="49"/>
      <c r="D203" s="14"/>
      <c r="E203" s="15"/>
      <c r="F203" s="15"/>
      <c r="G203" s="15"/>
      <c r="H203" s="95"/>
      <c r="I203" s="33" t="s">
        <v>4</v>
      </c>
      <c r="J203" s="34" t="s">
        <v>4</v>
      </c>
      <c r="K203" s="35" t="s">
        <v>4</v>
      </c>
      <c r="L203" s="56" t="s">
        <v>4</v>
      </c>
      <c r="M203" s="34" t="s">
        <v>4</v>
      </c>
      <c r="N203" s="55" t="s">
        <v>4</v>
      </c>
      <c r="O203" s="37"/>
      <c r="P203" s="112"/>
    </row>
    <row r="204" spans="1:16" ht="15" customHeight="1" x14ac:dyDescent="0.25">
      <c r="A204" s="109"/>
      <c r="B204" s="30"/>
      <c r="C204" s="49"/>
      <c r="D204" s="14"/>
      <c r="E204" s="15"/>
      <c r="F204" s="15"/>
      <c r="G204" s="15"/>
      <c r="H204" s="95"/>
      <c r="I204" s="33" t="s">
        <v>4</v>
      </c>
      <c r="J204" s="34" t="s">
        <v>4</v>
      </c>
      <c r="K204" s="35" t="s">
        <v>4</v>
      </c>
      <c r="L204" s="56" t="s">
        <v>4</v>
      </c>
      <c r="M204" s="34" t="s">
        <v>4</v>
      </c>
      <c r="N204" s="55" t="s">
        <v>4</v>
      </c>
      <c r="O204" s="37"/>
      <c r="P204" s="112"/>
    </row>
    <row r="205" spans="1:16" ht="15" customHeight="1" thickBot="1" x14ac:dyDescent="0.3">
      <c r="A205" s="110"/>
      <c r="B205" s="31"/>
      <c r="C205" s="50"/>
      <c r="D205" s="16"/>
      <c r="E205" s="17"/>
      <c r="F205" s="17"/>
      <c r="G205" s="17"/>
      <c r="H205" s="97"/>
      <c r="I205" s="38" t="s">
        <v>4</v>
      </c>
      <c r="J205" s="39" t="s">
        <v>4</v>
      </c>
      <c r="K205" s="40" t="s">
        <v>4</v>
      </c>
      <c r="L205" s="56" t="s">
        <v>4</v>
      </c>
      <c r="M205" s="34" t="s">
        <v>4</v>
      </c>
      <c r="N205" s="55" t="s">
        <v>4</v>
      </c>
      <c r="O205" s="41"/>
      <c r="P205" s="113"/>
    </row>
    <row r="206" spans="1:16" ht="15" customHeight="1" thickBot="1" x14ac:dyDescent="0.3">
      <c r="A206" s="88"/>
      <c r="B206" s="89"/>
      <c r="C206" s="89"/>
      <c r="D206" s="89"/>
      <c r="E206" s="89"/>
      <c r="F206" s="89"/>
      <c r="G206" s="89"/>
      <c r="H206" s="7"/>
      <c r="I206" s="89"/>
      <c r="J206" s="89"/>
      <c r="K206" s="89"/>
      <c r="L206" s="89"/>
      <c r="M206" s="89"/>
      <c r="N206" s="89"/>
      <c r="O206" s="89"/>
      <c r="P206" s="8"/>
    </row>
    <row r="207" spans="1:16" ht="15" customHeight="1" x14ac:dyDescent="0.25">
      <c r="A207" s="105" t="s">
        <v>98</v>
      </c>
      <c r="B207" s="26" t="s">
        <v>115</v>
      </c>
      <c r="C207" s="29"/>
      <c r="D207" s="18"/>
      <c r="E207" s="22"/>
      <c r="F207" s="22"/>
      <c r="G207" s="22"/>
      <c r="H207" s="93"/>
      <c r="I207" s="54" t="s">
        <v>4</v>
      </c>
      <c r="J207" s="43" t="s">
        <v>4</v>
      </c>
      <c r="K207" s="44" t="s">
        <v>4</v>
      </c>
      <c r="L207" s="42" t="s">
        <v>4</v>
      </c>
      <c r="M207" s="43" t="s">
        <v>4</v>
      </c>
      <c r="N207" s="44" t="s">
        <v>4</v>
      </c>
      <c r="O207" s="45"/>
      <c r="P207" s="114" t="s">
        <v>197</v>
      </c>
    </row>
    <row r="208" spans="1:16" ht="15" customHeight="1" x14ac:dyDescent="0.25">
      <c r="A208" s="106"/>
      <c r="B208" s="26"/>
      <c r="C208" s="30"/>
      <c r="D208" s="14"/>
      <c r="E208" s="23"/>
      <c r="F208" s="23"/>
      <c r="G208" s="23"/>
      <c r="H208" s="95"/>
      <c r="I208" s="56" t="s">
        <v>4</v>
      </c>
      <c r="J208" s="34" t="s">
        <v>4</v>
      </c>
      <c r="K208" s="35" t="s">
        <v>4</v>
      </c>
      <c r="L208" s="33" t="s">
        <v>4</v>
      </c>
      <c r="M208" s="34" t="s">
        <v>4</v>
      </c>
      <c r="N208" s="35" t="s">
        <v>4</v>
      </c>
      <c r="O208" s="37"/>
      <c r="P208" s="115"/>
    </row>
    <row r="209" spans="1:16" ht="15" customHeight="1" x14ac:dyDescent="0.25">
      <c r="A209" s="106"/>
      <c r="B209" s="26"/>
      <c r="C209" s="30"/>
      <c r="D209" s="14"/>
      <c r="E209" s="23"/>
      <c r="F209" s="23"/>
      <c r="G209" s="23"/>
      <c r="H209" s="95"/>
      <c r="I209" s="56" t="s">
        <v>4</v>
      </c>
      <c r="J209" s="34" t="s">
        <v>4</v>
      </c>
      <c r="K209" s="35" t="s">
        <v>4</v>
      </c>
      <c r="L209" s="33" t="s">
        <v>4</v>
      </c>
      <c r="M209" s="34" t="s">
        <v>4</v>
      </c>
      <c r="N209" s="35" t="s">
        <v>4</v>
      </c>
      <c r="O209" s="37"/>
      <c r="P209" s="115"/>
    </row>
    <row r="210" spans="1:16" ht="15" customHeight="1" x14ac:dyDescent="0.25">
      <c r="A210" s="106"/>
      <c r="B210" s="26"/>
      <c r="C210" s="30"/>
      <c r="D210" s="14"/>
      <c r="E210" s="23"/>
      <c r="F210" s="23"/>
      <c r="G210" s="23"/>
      <c r="H210" s="95"/>
      <c r="I210" s="56" t="s">
        <v>4</v>
      </c>
      <c r="J210" s="34" t="s">
        <v>4</v>
      </c>
      <c r="K210" s="35" t="s">
        <v>4</v>
      </c>
      <c r="L210" s="33" t="s">
        <v>4</v>
      </c>
      <c r="M210" s="34" t="s">
        <v>4</v>
      </c>
      <c r="N210" s="35" t="s">
        <v>4</v>
      </c>
      <c r="O210" s="37"/>
      <c r="P210" s="115"/>
    </row>
    <row r="211" spans="1:16" ht="15" customHeight="1" x14ac:dyDescent="0.25">
      <c r="A211" s="106"/>
      <c r="B211" s="26"/>
      <c r="C211" s="30"/>
      <c r="D211" s="14"/>
      <c r="E211" s="23"/>
      <c r="F211" s="23"/>
      <c r="G211" s="23"/>
      <c r="H211" s="95"/>
      <c r="I211" s="56" t="s">
        <v>4</v>
      </c>
      <c r="J211" s="34" t="s">
        <v>4</v>
      </c>
      <c r="K211" s="35" t="s">
        <v>4</v>
      </c>
      <c r="L211" s="33" t="s">
        <v>4</v>
      </c>
      <c r="M211" s="34" t="s">
        <v>4</v>
      </c>
      <c r="N211" s="35" t="s">
        <v>4</v>
      </c>
      <c r="O211" s="37"/>
      <c r="P211" s="115"/>
    </row>
    <row r="212" spans="1:16" ht="15" customHeight="1" thickBot="1" x14ac:dyDescent="0.3">
      <c r="A212" s="107"/>
      <c r="B212" s="27"/>
      <c r="C212" s="31"/>
      <c r="D212" s="16"/>
      <c r="E212" s="24"/>
      <c r="F212" s="24"/>
      <c r="G212" s="24"/>
      <c r="H212" s="97"/>
      <c r="I212" s="47" t="s">
        <v>4</v>
      </c>
      <c r="J212" s="39" t="s">
        <v>4</v>
      </c>
      <c r="K212" s="40" t="s">
        <v>4</v>
      </c>
      <c r="L212" s="38" t="s">
        <v>4</v>
      </c>
      <c r="M212" s="39" t="s">
        <v>4</v>
      </c>
      <c r="N212" s="40" t="s">
        <v>4</v>
      </c>
      <c r="O212" s="41"/>
      <c r="P212" s="116"/>
    </row>
    <row r="213" spans="1:16" ht="15" customHeight="1" thickBot="1" x14ac:dyDescent="0.3">
      <c r="A213" s="88"/>
      <c r="B213" s="89"/>
      <c r="C213" s="90"/>
      <c r="D213" s="10"/>
      <c r="E213" s="10"/>
      <c r="F213" s="10"/>
      <c r="G213" s="10"/>
      <c r="H213" s="10"/>
      <c r="I213" s="89"/>
      <c r="J213" s="89"/>
      <c r="K213" s="89"/>
      <c r="L213" s="89"/>
      <c r="M213" s="89"/>
      <c r="N213" s="89"/>
      <c r="O213" s="89"/>
      <c r="P213" s="8"/>
    </row>
    <row r="214" spans="1:16" ht="15" customHeight="1" x14ac:dyDescent="0.25">
      <c r="A214" s="105" t="s">
        <v>100</v>
      </c>
      <c r="B214" s="25"/>
      <c r="C214" s="29"/>
      <c r="D214" s="18"/>
      <c r="E214" s="22"/>
      <c r="F214" s="22"/>
      <c r="G214" s="22"/>
      <c r="H214" s="93"/>
      <c r="I214" s="54" t="s">
        <v>4</v>
      </c>
      <c r="J214" s="43" t="s">
        <v>4</v>
      </c>
      <c r="K214" s="44" t="s">
        <v>4</v>
      </c>
      <c r="L214" s="42" t="s">
        <v>4</v>
      </c>
      <c r="M214" s="43" t="s">
        <v>4</v>
      </c>
      <c r="N214" s="44" t="s">
        <v>4</v>
      </c>
      <c r="O214" s="45"/>
      <c r="P214" s="114" t="s">
        <v>197</v>
      </c>
    </row>
    <row r="215" spans="1:16" ht="15" customHeight="1" x14ac:dyDescent="0.25">
      <c r="A215" s="106"/>
      <c r="B215" s="26"/>
      <c r="C215" s="30"/>
      <c r="D215" s="14"/>
      <c r="E215" s="23"/>
      <c r="F215" s="23"/>
      <c r="G215" s="23"/>
      <c r="H215" s="95"/>
      <c r="I215" s="56" t="s">
        <v>4</v>
      </c>
      <c r="J215" s="34" t="s">
        <v>4</v>
      </c>
      <c r="K215" s="35" t="s">
        <v>4</v>
      </c>
      <c r="L215" s="33" t="s">
        <v>4</v>
      </c>
      <c r="M215" s="34" t="s">
        <v>4</v>
      </c>
      <c r="N215" s="35" t="s">
        <v>4</v>
      </c>
      <c r="O215" s="37"/>
      <c r="P215" s="115"/>
    </row>
    <row r="216" spans="1:16" ht="15" customHeight="1" x14ac:dyDescent="0.25">
      <c r="A216" s="106"/>
      <c r="B216" s="26"/>
      <c r="C216" s="30"/>
      <c r="D216" s="14"/>
      <c r="E216" s="23"/>
      <c r="F216" s="23"/>
      <c r="G216" s="23"/>
      <c r="H216" s="95"/>
      <c r="I216" s="56" t="s">
        <v>4</v>
      </c>
      <c r="J216" s="34" t="s">
        <v>4</v>
      </c>
      <c r="K216" s="35" t="s">
        <v>4</v>
      </c>
      <c r="L216" s="33" t="s">
        <v>4</v>
      </c>
      <c r="M216" s="34" t="s">
        <v>4</v>
      </c>
      <c r="N216" s="35" t="s">
        <v>4</v>
      </c>
      <c r="O216" s="37"/>
      <c r="P216" s="115"/>
    </row>
    <row r="217" spans="1:16" ht="15" customHeight="1" x14ac:dyDescent="0.25">
      <c r="A217" s="106"/>
      <c r="B217" s="26"/>
      <c r="C217" s="30"/>
      <c r="D217" s="14"/>
      <c r="E217" s="23"/>
      <c r="F217" s="23"/>
      <c r="G217" s="23"/>
      <c r="H217" s="95"/>
      <c r="I217" s="56" t="s">
        <v>4</v>
      </c>
      <c r="J217" s="34" t="s">
        <v>4</v>
      </c>
      <c r="K217" s="35" t="s">
        <v>4</v>
      </c>
      <c r="L217" s="33" t="s">
        <v>4</v>
      </c>
      <c r="M217" s="34" t="s">
        <v>4</v>
      </c>
      <c r="N217" s="35" t="s">
        <v>4</v>
      </c>
      <c r="O217" s="37"/>
      <c r="P217" s="115"/>
    </row>
    <row r="218" spans="1:16" ht="15" customHeight="1" x14ac:dyDescent="0.25">
      <c r="A218" s="106"/>
      <c r="B218" s="26"/>
      <c r="C218" s="30"/>
      <c r="D218" s="14"/>
      <c r="E218" s="23"/>
      <c r="F218" s="23"/>
      <c r="G218" s="23"/>
      <c r="H218" s="95"/>
      <c r="I218" s="56" t="s">
        <v>4</v>
      </c>
      <c r="J218" s="34" t="s">
        <v>4</v>
      </c>
      <c r="K218" s="35" t="s">
        <v>4</v>
      </c>
      <c r="L218" s="33" t="s">
        <v>4</v>
      </c>
      <c r="M218" s="34" t="s">
        <v>4</v>
      </c>
      <c r="N218" s="35" t="s">
        <v>4</v>
      </c>
      <c r="O218" s="37"/>
      <c r="P218" s="115"/>
    </row>
    <row r="219" spans="1:16" ht="15" customHeight="1" x14ac:dyDescent="0.25">
      <c r="A219" s="106"/>
      <c r="B219" s="26"/>
      <c r="C219" s="30"/>
      <c r="D219" s="14"/>
      <c r="E219" s="23"/>
      <c r="F219" s="23"/>
      <c r="G219" s="23"/>
      <c r="H219" s="95"/>
      <c r="I219" s="56" t="s">
        <v>4</v>
      </c>
      <c r="J219" s="34" t="s">
        <v>4</v>
      </c>
      <c r="K219" s="35" t="s">
        <v>4</v>
      </c>
      <c r="L219" s="33" t="s">
        <v>4</v>
      </c>
      <c r="M219" s="34" t="s">
        <v>4</v>
      </c>
      <c r="N219" s="35" t="s">
        <v>4</v>
      </c>
      <c r="O219" s="37"/>
      <c r="P219" s="115"/>
    </row>
    <row r="220" spans="1:16" ht="15" customHeight="1" thickBot="1" x14ac:dyDescent="0.3">
      <c r="A220" s="107"/>
      <c r="B220" s="27"/>
      <c r="C220" s="31"/>
      <c r="D220" s="16"/>
      <c r="E220" s="24"/>
      <c r="F220" s="24"/>
      <c r="G220" s="24"/>
      <c r="H220" s="97"/>
      <c r="I220" s="47" t="s">
        <v>4</v>
      </c>
      <c r="J220" s="39" t="s">
        <v>4</v>
      </c>
      <c r="K220" s="40" t="s">
        <v>4</v>
      </c>
      <c r="L220" s="38" t="s">
        <v>4</v>
      </c>
      <c r="M220" s="39" t="s">
        <v>4</v>
      </c>
      <c r="N220" s="40" t="s">
        <v>4</v>
      </c>
      <c r="O220" s="41"/>
      <c r="P220" s="116"/>
    </row>
    <row r="221" spans="1:16" ht="15" customHeight="1" thickBot="1" x14ac:dyDescent="0.3">
      <c r="A221" s="88"/>
      <c r="B221" s="89"/>
      <c r="C221" s="90"/>
      <c r="D221" s="10"/>
      <c r="E221" s="10"/>
      <c r="F221" s="10"/>
      <c r="G221" s="10"/>
      <c r="H221" s="10"/>
      <c r="I221" s="89"/>
      <c r="J221" s="89"/>
      <c r="K221" s="89"/>
      <c r="L221" s="89"/>
      <c r="M221" s="89"/>
      <c r="N221" s="89"/>
      <c r="O221" s="89"/>
      <c r="P221" s="8"/>
    </row>
    <row r="222" spans="1:16" ht="15" customHeight="1" x14ac:dyDescent="0.25">
      <c r="A222" s="105" t="s">
        <v>91</v>
      </c>
      <c r="B222" s="25" t="s">
        <v>191</v>
      </c>
      <c r="C222" s="29"/>
      <c r="D222" s="18"/>
      <c r="E222" s="22"/>
      <c r="F222" s="22"/>
      <c r="G222" s="22"/>
      <c r="H222" s="93"/>
      <c r="I222" s="54" t="s">
        <v>4</v>
      </c>
      <c r="J222" s="43" t="s">
        <v>4</v>
      </c>
      <c r="K222" s="44" t="s">
        <v>4</v>
      </c>
      <c r="L222" s="42" t="s">
        <v>4</v>
      </c>
      <c r="M222" s="43" t="s">
        <v>4</v>
      </c>
      <c r="N222" s="44" t="s">
        <v>4</v>
      </c>
      <c r="O222" s="45"/>
      <c r="P222" s="114" t="s">
        <v>197</v>
      </c>
    </row>
    <row r="223" spans="1:16" ht="15" customHeight="1" x14ac:dyDescent="0.25">
      <c r="A223" s="106"/>
      <c r="B223" s="26" t="s">
        <v>87</v>
      </c>
      <c r="C223" s="30"/>
      <c r="D223" s="14"/>
      <c r="E223" s="23"/>
      <c r="F223" s="23"/>
      <c r="G223" s="23"/>
      <c r="H223" s="95"/>
      <c r="I223" s="56" t="s">
        <v>4</v>
      </c>
      <c r="J223" s="34" t="s">
        <v>4</v>
      </c>
      <c r="K223" s="35" t="s">
        <v>4</v>
      </c>
      <c r="L223" s="33" t="s">
        <v>4</v>
      </c>
      <c r="M223" s="34" t="s">
        <v>4</v>
      </c>
      <c r="N223" s="35" t="s">
        <v>4</v>
      </c>
      <c r="O223" s="37"/>
      <c r="P223" s="115"/>
    </row>
    <row r="224" spans="1:16" ht="15" customHeight="1" x14ac:dyDescent="0.25">
      <c r="A224" s="106"/>
      <c r="B224" s="26" t="s">
        <v>88</v>
      </c>
      <c r="C224" s="30"/>
      <c r="D224" s="14"/>
      <c r="E224" s="23"/>
      <c r="F224" s="23"/>
      <c r="G224" s="23"/>
      <c r="H224" s="95"/>
      <c r="I224" s="56" t="s">
        <v>4</v>
      </c>
      <c r="J224" s="34" t="s">
        <v>4</v>
      </c>
      <c r="K224" s="35" t="s">
        <v>4</v>
      </c>
      <c r="L224" s="33" t="s">
        <v>4</v>
      </c>
      <c r="M224" s="34" t="s">
        <v>4</v>
      </c>
      <c r="N224" s="35" t="s">
        <v>4</v>
      </c>
      <c r="O224" s="37"/>
      <c r="P224" s="115"/>
    </row>
    <row r="225" spans="1:16" ht="15" customHeight="1" x14ac:dyDescent="0.25">
      <c r="A225" s="106"/>
      <c r="B225" s="26" t="s">
        <v>89</v>
      </c>
      <c r="C225" s="30"/>
      <c r="D225" s="14"/>
      <c r="E225" s="23"/>
      <c r="F225" s="23"/>
      <c r="G225" s="23"/>
      <c r="H225" s="95"/>
      <c r="I225" s="56" t="s">
        <v>4</v>
      </c>
      <c r="J225" s="34" t="s">
        <v>4</v>
      </c>
      <c r="K225" s="35" t="s">
        <v>4</v>
      </c>
      <c r="L225" s="33" t="s">
        <v>4</v>
      </c>
      <c r="M225" s="34" t="s">
        <v>4</v>
      </c>
      <c r="N225" s="35" t="s">
        <v>4</v>
      </c>
      <c r="O225" s="37"/>
      <c r="P225" s="115"/>
    </row>
    <row r="226" spans="1:16" ht="15" customHeight="1" x14ac:dyDescent="0.25">
      <c r="A226" s="106"/>
      <c r="B226" s="26" t="s">
        <v>32</v>
      </c>
      <c r="C226" s="30"/>
      <c r="D226" s="14"/>
      <c r="E226" s="23"/>
      <c r="F226" s="23"/>
      <c r="G226" s="23"/>
      <c r="H226" s="95"/>
      <c r="I226" s="56" t="s">
        <v>4</v>
      </c>
      <c r="J226" s="34" t="s">
        <v>4</v>
      </c>
      <c r="K226" s="35" t="s">
        <v>4</v>
      </c>
      <c r="L226" s="33" t="s">
        <v>4</v>
      </c>
      <c r="M226" s="34" t="s">
        <v>4</v>
      </c>
      <c r="N226" s="35" t="s">
        <v>4</v>
      </c>
      <c r="O226" s="37"/>
      <c r="P226" s="115"/>
    </row>
    <row r="227" spans="1:16" ht="15" customHeight="1" x14ac:dyDescent="0.25">
      <c r="A227" s="106"/>
      <c r="B227" s="26" t="s">
        <v>62</v>
      </c>
      <c r="C227" s="30"/>
      <c r="D227" s="14"/>
      <c r="E227" s="23"/>
      <c r="F227" s="23"/>
      <c r="G227" s="23"/>
      <c r="H227" s="95"/>
      <c r="I227" s="56" t="s">
        <v>4</v>
      </c>
      <c r="J227" s="34" t="s">
        <v>4</v>
      </c>
      <c r="K227" s="35" t="s">
        <v>4</v>
      </c>
      <c r="L227" s="33" t="s">
        <v>4</v>
      </c>
      <c r="M227" s="34" t="s">
        <v>4</v>
      </c>
      <c r="N227" s="35" t="s">
        <v>4</v>
      </c>
      <c r="O227" s="37"/>
      <c r="P227" s="115"/>
    </row>
    <row r="228" spans="1:16" ht="15" customHeight="1" x14ac:dyDescent="0.25">
      <c r="A228" s="106"/>
      <c r="B228" s="26" t="s">
        <v>86</v>
      </c>
      <c r="C228" s="30"/>
      <c r="D228" s="14"/>
      <c r="E228" s="23"/>
      <c r="F228" s="23"/>
      <c r="G228" s="23"/>
      <c r="H228" s="95"/>
      <c r="I228" s="56" t="s">
        <v>4</v>
      </c>
      <c r="J228" s="34" t="s">
        <v>4</v>
      </c>
      <c r="K228" s="35" t="s">
        <v>4</v>
      </c>
      <c r="L228" s="33" t="s">
        <v>4</v>
      </c>
      <c r="M228" s="34" t="s">
        <v>4</v>
      </c>
      <c r="N228" s="35" t="s">
        <v>4</v>
      </c>
      <c r="O228" s="37"/>
      <c r="P228" s="115"/>
    </row>
    <row r="229" spans="1:16" ht="15" customHeight="1" x14ac:dyDescent="0.25">
      <c r="A229" s="106"/>
      <c r="B229" s="26" t="s">
        <v>85</v>
      </c>
      <c r="C229" s="30"/>
      <c r="D229" s="14"/>
      <c r="E229" s="23"/>
      <c r="F229" s="23"/>
      <c r="G229" s="23"/>
      <c r="H229" s="95"/>
      <c r="I229" s="56" t="s">
        <v>4</v>
      </c>
      <c r="J229" s="34" t="s">
        <v>4</v>
      </c>
      <c r="K229" s="35" t="s">
        <v>4</v>
      </c>
      <c r="L229" s="33" t="s">
        <v>4</v>
      </c>
      <c r="M229" s="34" t="s">
        <v>4</v>
      </c>
      <c r="N229" s="35" t="s">
        <v>4</v>
      </c>
      <c r="O229" s="37"/>
      <c r="P229" s="115"/>
    </row>
    <row r="230" spans="1:16" ht="15" customHeight="1" x14ac:dyDescent="0.25">
      <c r="A230" s="106"/>
      <c r="B230" s="26"/>
      <c r="C230" s="30"/>
      <c r="D230" s="14"/>
      <c r="E230" s="23"/>
      <c r="F230" s="23"/>
      <c r="G230" s="23"/>
      <c r="H230" s="95"/>
      <c r="I230" s="56" t="s">
        <v>4</v>
      </c>
      <c r="J230" s="34" t="s">
        <v>4</v>
      </c>
      <c r="K230" s="35" t="s">
        <v>4</v>
      </c>
      <c r="L230" s="33" t="s">
        <v>4</v>
      </c>
      <c r="M230" s="34" t="s">
        <v>4</v>
      </c>
      <c r="N230" s="35" t="s">
        <v>4</v>
      </c>
      <c r="O230" s="37"/>
      <c r="P230" s="115"/>
    </row>
    <row r="231" spans="1:16" ht="15" customHeight="1" x14ac:dyDescent="0.25">
      <c r="A231" s="106"/>
      <c r="B231" s="26"/>
      <c r="C231" s="30"/>
      <c r="D231" s="14"/>
      <c r="E231" s="23"/>
      <c r="F231" s="23"/>
      <c r="G231" s="23"/>
      <c r="H231" s="95"/>
      <c r="I231" s="56" t="s">
        <v>4</v>
      </c>
      <c r="J231" s="34" t="s">
        <v>4</v>
      </c>
      <c r="K231" s="35" t="s">
        <v>4</v>
      </c>
      <c r="L231" s="33" t="s">
        <v>4</v>
      </c>
      <c r="M231" s="34" t="s">
        <v>4</v>
      </c>
      <c r="N231" s="35" t="s">
        <v>4</v>
      </c>
      <c r="O231" s="37"/>
      <c r="P231" s="115"/>
    </row>
    <row r="232" spans="1:16" ht="15" customHeight="1" thickBot="1" x14ac:dyDescent="0.3">
      <c r="A232" s="107"/>
      <c r="B232" s="27"/>
      <c r="C232" s="31"/>
      <c r="D232" s="16"/>
      <c r="E232" s="24"/>
      <c r="F232" s="24"/>
      <c r="G232" s="24"/>
      <c r="H232" s="97"/>
      <c r="I232" s="47" t="s">
        <v>4</v>
      </c>
      <c r="J232" s="39" t="s">
        <v>4</v>
      </c>
      <c r="K232" s="40" t="s">
        <v>4</v>
      </c>
      <c r="L232" s="38" t="s">
        <v>4</v>
      </c>
      <c r="M232" s="39" t="s">
        <v>4</v>
      </c>
      <c r="N232" s="40" t="s">
        <v>4</v>
      </c>
      <c r="O232" s="41"/>
      <c r="P232" s="116"/>
    </row>
    <row r="233" spans="1:16" ht="15" customHeight="1" thickBot="1" x14ac:dyDescent="0.3">
      <c r="A233" s="88"/>
      <c r="B233" s="89"/>
      <c r="C233" s="89"/>
      <c r="D233" s="7"/>
      <c r="E233" s="7"/>
      <c r="F233" s="7"/>
      <c r="G233" s="7"/>
      <c r="H233" s="7"/>
      <c r="I233" s="89"/>
      <c r="J233" s="89"/>
      <c r="K233" s="89"/>
      <c r="L233" s="89"/>
      <c r="M233" s="89"/>
      <c r="N233" s="89"/>
      <c r="O233" s="89"/>
      <c r="P233" s="8"/>
    </row>
    <row r="234" spans="1:16" ht="15" customHeight="1" x14ac:dyDescent="0.25">
      <c r="A234" s="105" t="s">
        <v>97</v>
      </c>
      <c r="B234" s="25"/>
      <c r="C234" s="29"/>
      <c r="D234" s="18"/>
      <c r="E234" s="19"/>
      <c r="F234" s="19"/>
      <c r="G234" s="19"/>
      <c r="H234" s="93"/>
      <c r="I234" s="42" t="s">
        <v>4</v>
      </c>
      <c r="J234" s="43" t="s">
        <v>4</v>
      </c>
      <c r="K234" s="44" t="s">
        <v>4</v>
      </c>
      <c r="L234" s="42" t="s">
        <v>4</v>
      </c>
      <c r="M234" s="43" t="s">
        <v>4</v>
      </c>
      <c r="N234" s="44" t="s">
        <v>4</v>
      </c>
      <c r="O234" s="45"/>
      <c r="P234" s="114" t="s">
        <v>197</v>
      </c>
    </row>
    <row r="235" spans="1:16" ht="15" customHeight="1" x14ac:dyDescent="0.25">
      <c r="A235" s="106"/>
      <c r="B235" s="26"/>
      <c r="C235" s="30"/>
      <c r="D235" s="14"/>
      <c r="E235" s="15"/>
      <c r="F235" s="15"/>
      <c r="G235" s="15"/>
      <c r="H235" s="95"/>
      <c r="I235" s="33" t="s">
        <v>4</v>
      </c>
      <c r="J235" s="34" t="s">
        <v>4</v>
      </c>
      <c r="K235" s="35" t="s">
        <v>4</v>
      </c>
      <c r="L235" s="33" t="s">
        <v>4</v>
      </c>
      <c r="M235" s="34" t="s">
        <v>4</v>
      </c>
      <c r="N235" s="35" t="s">
        <v>4</v>
      </c>
      <c r="O235" s="37"/>
      <c r="P235" s="115"/>
    </row>
    <row r="236" spans="1:16" ht="15" customHeight="1" x14ac:dyDescent="0.25">
      <c r="A236" s="106"/>
      <c r="B236" s="26"/>
      <c r="C236" s="30"/>
      <c r="D236" s="14"/>
      <c r="E236" s="15"/>
      <c r="F236" s="15"/>
      <c r="G236" s="15"/>
      <c r="H236" s="95"/>
      <c r="I236" s="33" t="s">
        <v>4</v>
      </c>
      <c r="J236" s="34" t="s">
        <v>4</v>
      </c>
      <c r="K236" s="35" t="s">
        <v>4</v>
      </c>
      <c r="L236" s="33" t="s">
        <v>4</v>
      </c>
      <c r="M236" s="34" t="s">
        <v>4</v>
      </c>
      <c r="N236" s="35" t="s">
        <v>4</v>
      </c>
      <c r="O236" s="37"/>
      <c r="P236" s="115"/>
    </row>
    <row r="237" spans="1:16" ht="15" customHeight="1" x14ac:dyDescent="0.25">
      <c r="A237" s="106"/>
      <c r="B237" s="26"/>
      <c r="C237" s="30"/>
      <c r="D237" s="14"/>
      <c r="E237" s="15"/>
      <c r="F237" s="15"/>
      <c r="G237" s="15"/>
      <c r="H237" s="95"/>
      <c r="I237" s="33" t="s">
        <v>4</v>
      </c>
      <c r="J237" s="34" t="s">
        <v>4</v>
      </c>
      <c r="K237" s="35" t="s">
        <v>4</v>
      </c>
      <c r="L237" s="33" t="s">
        <v>4</v>
      </c>
      <c r="M237" s="34" t="s">
        <v>4</v>
      </c>
      <c r="N237" s="35" t="s">
        <v>4</v>
      </c>
      <c r="O237" s="37"/>
      <c r="P237" s="115"/>
    </row>
    <row r="238" spans="1:16" ht="15" customHeight="1" x14ac:dyDescent="0.25">
      <c r="A238" s="106"/>
      <c r="B238" s="26"/>
      <c r="C238" s="30"/>
      <c r="D238" s="14"/>
      <c r="E238" s="15"/>
      <c r="F238" s="15"/>
      <c r="G238" s="15"/>
      <c r="H238" s="95"/>
      <c r="I238" s="33" t="s">
        <v>4</v>
      </c>
      <c r="J238" s="34" t="s">
        <v>4</v>
      </c>
      <c r="K238" s="35" t="s">
        <v>4</v>
      </c>
      <c r="L238" s="33" t="s">
        <v>4</v>
      </c>
      <c r="M238" s="34" t="s">
        <v>4</v>
      </c>
      <c r="N238" s="35" t="s">
        <v>4</v>
      </c>
      <c r="O238" s="37"/>
      <c r="P238" s="115"/>
    </row>
    <row r="239" spans="1:16" ht="15" customHeight="1" x14ac:dyDescent="0.25">
      <c r="A239" s="106"/>
      <c r="B239" s="26"/>
      <c r="C239" s="30"/>
      <c r="D239" s="14"/>
      <c r="E239" s="15"/>
      <c r="F239" s="15"/>
      <c r="G239" s="15"/>
      <c r="H239" s="95"/>
      <c r="I239" s="33" t="s">
        <v>4</v>
      </c>
      <c r="J239" s="34" t="s">
        <v>4</v>
      </c>
      <c r="K239" s="35" t="s">
        <v>4</v>
      </c>
      <c r="L239" s="33" t="s">
        <v>4</v>
      </c>
      <c r="M239" s="34" t="s">
        <v>4</v>
      </c>
      <c r="N239" s="35" t="s">
        <v>4</v>
      </c>
      <c r="O239" s="37"/>
      <c r="P239" s="115"/>
    </row>
    <row r="240" spans="1:16" ht="15" customHeight="1" thickBot="1" x14ac:dyDescent="0.3">
      <c r="A240" s="107"/>
      <c r="B240" s="27"/>
      <c r="C240" s="31"/>
      <c r="D240" s="16"/>
      <c r="E240" s="17"/>
      <c r="F240" s="17"/>
      <c r="G240" s="17"/>
      <c r="H240" s="97"/>
      <c r="I240" s="38" t="s">
        <v>4</v>
      </c>
      <c r="J240" s="39" t="s">
        <v>4</v>
      </c>
      <c r="K240" s="40" t="s">
        <v>4</v>
      </c>
      <c r="L240" s="38" t="s">
        <v>4</v>
      </c>
      <c r="M240" s="39" t="s">
        <v>4</v>
      </c>
      <c r="N240" s="40" t="s">
        <v>4</v>
      </c>
      <c r="O240" s="41"/>
      <c r="P240" s="116"/>
    </row>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sheetData>
  <sheetProtection password="C07F" sheet="1" objects="1" scenarios="1" selectLockedCells="1"/>
  <mergeCells count="52">
    <mergeCell ref="P234:P240"/>
    <mergeCell ref="P177:P184"/>
    <mergeCell ref="P222:P232"/>
    <mergeCell ref="P149:P159"/>
    <mergeCell ref="P139:P147"/>
    <mergeCell ref="P214:P220"/>
    <mergeCell ref="P207:P212"/>
    <mergeCell ref="A1:P1"/>
    <mergeCell ref="P77:P101"/>
    <mergeCell ref="P161:P167"/>
    <mergeCell ref="P67:P75"/>
    <mergeCell ref="P129:P137"/>
    <mergeCell ref="P37:P65"/>
    <mergeCell ref="P103:P109"/>
    <mergeCell ref="A15:A35"/>
    <mergeCell ref="P15:P35"/>
    <mergeCell ref="A129:A137"/>
    <mergeCell ref="A67:A75"/>
    <mergeCell ref="D11:H11"/>
    <mergeCell ref="A2:O7"/>
    <mergeCell ref="I13:K13"/>
    <mergeCell ref="A13:A14"/>
    <mergeCell ref="B13:B14"/>
    <mergeCell ref="A12:P12"/>
    <mergeCell ref="O13:O14"/>
    <mergeCell ref="P13:P14"/>
    <mergeCell ref="L13:N13"/>
    <mergeCell ref="C13:C14"/>
    <mergeCell ref="D13:D14"/>
    <mergeCell ref="E13:E14"/>
    <mergeCell ref="F13:F14"/>
    <mergeCell ref="G13:G14"/>
    <mergeCell ref="H13:H14"/>
    <mergeCell ref="A234:A240"/>
    <mergeCell ref="A207:A212"/>
    <mergeCell ref="A139:A147"/>
    <mergeCell ref="A214:A220"/>
    <mergeCell ref="A222:A232"/>
    <mergeCell ref="A149:A159"/>
    <mergeCell ref="A169:A175"/>
    <mergeCell ref="A37:A65"/>
    <mergeCell ref="A186:A205"/>
    <mergeCell ref="P186:P205"/>
    <mergeCell ref="A77:A101"/>
    <mergeCell ref="A119:A127"/>
    <mergeCell ref="A177:A184"/>
    <mergeCell ref="A111:A117"/>
    <mergeCell ref="A103:A109"/>
    <mergeCell ref="A161:A167"/>
    <mergeCell ref="P119:P127"/>
    <mergeCell ref="P111:P117"/>
    <mergeCell ref="P169:P175"/>
  </mergeCells>
  <hyperlinks>
    <hyperlink ref="B10" r:id="rId1"/>
    <hyperlink ref="B9" r:id="rId2"/>
  </hyperlinks>
  <pageMargins left="0.7" right="0.7" top="0.75" bottom="0.75" header="0.3" footer="0.3"/>
  <pageSetup paperSize="5" orientation="landscape"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X74"/>
  <sheetViews>
    <sheetView showGridLines="0" zoomScaleNormal="100" workbookViewId="0">
      <selection activeCell="O40" sqref="O40"/>
    </sheetView>
  </sheetViews>
  <sheetFormatPr defaultRowHeight="15" x14ac:dyDescent="0.25"/>
  <cols>
    <col min="1" max="2" width="9.140625" style="61"/>
    <col min="3" max="3" width="21.28515625" style="61" customWidth="1"/>
    <col min="4" max="9" width="4" style="61" customWidth="1"/>
    <col min="10" max="13" width="9.140625" style="61"/>
    <col min="14" max="15" width="7.7109375" style="61" customWidth="1"/>
    <col min="16" max="17" width="10" style="61" customWidth="1"/>
    <col min="18" max="19" width="9.140625" style="61"/>
    <col min="20" max="20" width="9.140625" style="67" hidden="1" customWidth="1"/>
    <col min="21" max="21" width="9.140625" style="61"/>
    <col min="22" max="22" width="9.140625" style="61" customWidth="1"/>
    <col min="23" max="16384" width="9.140625" style="61"/>
  </cols>
  <sheetData>
    <row r="1" spans="1:24" ht="21" x14ac:dyDescent="0.25">
      <c r="A1" s="187" t="s">
        <v>8</v>
      </c>
      <c r="B1" s="187"/>
      <c r="C1" s="187"/>
      <c r="D1" s="187"/>
      <c r="E1" s="187"/>
      <c r="F1" s="187"/>
      <c r="G1" s="187"/>
      <c r="H1" s="187"/>
      <c r="I1" s="187"/>
      <c r="J1" s="187"/>
      <c r="K1" s="187"/>
      <c r="L1" s="187"/>
      <c r="M1" s="187"/>
      <c r="N1" s="187"/>
      <c r="O1" s="187"/>
      <c r="P1" s="187"/>
      <c r="Q1" s="187"/>
    </row>
    <row r="2" spans="1:24" ht="69.95" customHeight="1" x14ac:dyDescent="0.25">
      <c r="A2" s="186" t="s">
        <v>172</v>
      </c>
      <c r="B2" s="186"/>
      <c r="C2" s="186"/>
      <c r="D2" s="186"/>
      <c r="E2" s="186"/>
      <c r="F2" s="186"/>
      <c r="G2" s="186"/>
      <c r="H2" s="186"/>
      <c r="I2" s="186"/>
      <c r="J2" s="186"/>
      <c r="K2" s="186"/>
      <c r="L2" s="186"/>
      <c r="M2" s="186"/>
      <c r="N2" s="186"/>
      <c r="O2" s="186"/>
      <c r="P2" s="186"/>
      <c r="Q2" s="186"/>
    </row>
    <row r="3" spans="1:24" ht="15" customHeight="1" x14ac:dyDescent="0.25">
      <c r="A3" s="185" t="s">
        <v>163</v>
      </c>
      <c r="B3" s="185"/>
      <c r="C3" s="185"/>
      <c r="D3" s="185"/>
      <c r="E3" s="185"/>
      <c r="F3" s="185"/>
      <c r="G3" s="185"/>
      <c r="H3" s="185"/>
      <c r="I3" s="185"/>
      <c r="J3" s="86">
        <v>250</v>
      </c>
      <c r="K3" s="231" t="str">
        <f>IF(J3&lt;0, "Please enter a value between 0 and 365.", IF(J3&gt;365, "Please enter a value between 0 and 365."," " ))</f>
        <v xml:space="preserve"> </v>
      </c>
      <c r="L3" s="231"/>
      <c r="M3" s="231"/>
      <c r="N3" s="231"/>
      <c r="O3" s="231"/>
      <c r="P3" s="231"/>
      <c r="Q3" s="231"/>
      <c r="T3" s="68">
        <f>IF(K3=" ", 0,1)</f>
        <v>0</v>
      </c>
    </row>
    <row r="4" spans="1:24" ht="15" customHeight="1" x14ac:dyDescent="0.25">
      <c r="A4" s="185" t="s">
        <v>164</v>
      </c>
      <c r="B4" s="185"/>
      <c r="C4" s="185"/>
      <c r="D4" s="185"/>
      <c r="E4" s="185"/>
      <c r="F4" s="185"/>
      <c r="G4" s="185"/>
      <c r="H4" s="185"/>
      <c r="I4" s="185"/>
      <c r="J4" s="86">
        <v>10</v>
      </c>
      <c r="K4" s="231" t="str">
        <f>IF(J4&lt;0, "Please enter a value between 0 and 24.", IF(J4&gt;24, "Please enter a value between 0 and 24."," " ))</f>
        <v xml:space="preserve"> </v>
      </c>
      <c r="L4" s="231"/>
      <c r="M4" s="231"/>
      <c r="N4" s="231"/>
      <c r="O4" s="231"/>
      <c r="P4" s="231"/>
      <c r="Q4" s="231"/>
      <c r="T4" s="68">
        <f t="shared" ref="T4:T5" si="0">IF(K4=" ", 0,1)</f>
        <v>0</v>
      </c>
    </row>
    <row r="5" spans="1:24" ht="15" customHeight="1" x14ac:dyDescent="0.25">
      <c r="A5" s="185" t="s">
        <v>165</v>
      </c>
      <c r="B5" s="185"/>
      <c r="C5" s="185"/>
      <c r="D5" s="185"/>
      <c r="E5" s="185"/>
      <c r="F5" s="185"/>
      <c r="G5" s="185"/>
      <c r="H5" s="185"/>
      <c r="I5" s="185"/>
      <c r="J5" s="87">
        <v>0.1</v>
      </c>
      <c r="K5" s="231" t="str">
        <f>IF(J5&lt;0, "Please enter a value greater than $0.00.", " " )</f>
        <v xml:space="preserve"> </v>
      </c>
      <c r="L5" s="231"/>
      <c r="M5" s="231"/>
      <c r="N5" s="231"/>
      <c r="O5" s="231"/>
      <c r="P5" s="231"/>
      <c r="Q5" s="231"/>
      <c r="T5" s="68">
        <f t="shared" si="0"/>
        <v>0</v>
      </c>
    </row>
    <row r="6" spans="1:24" ht="15" customHeight="1" thickBot="1" x14ac:dyDescent="0.3">
      <c r="A6" s="70"/>
      <c r="B6" s="70"/>
      <c r="C6" s="70"/>
      <c r="D6" s="70"/>
      <c r="E6" s="70"/>
      <c r="F6" s="70"/>
      <c r="G6" s="70"/>
      <c r="H6" s="70"/>
      <c r="I6" s="70"/>
      <c r="J6" s="69"/>
      <c r="K6" s="71"/>
      <c r="L6" s="71"/>
      <c r="M6" s="71"/>
      <c r="N6" s="71"/>
      <c r="O6" s="71"/>
      <c r="P6" s="71"/>
      <c r="Q6" s="71"/>
      <c r="T6" s="68">
        <f>SUM(T3:T5)</f>
        <v>0</v>
      </c>
      <c r="U6" s="62"/>
      <c r="V6" s="62"/>
      <c r="W6" s="62"/>
      <c r="X6" s="62"/>
    </row>
    <row r="7" spans="1:24" ht="54" customHeight="1" thickBot="1" x14ac:dyDescent="0.3">
      <c r="A7" s="98"/>
      <c r="B7" s="99"/>
      <c r="C7" s="100"/>
      <c r="D7" s="192" t="s">
        <v>5</v>
      </c>
      <c r="E7" s="193"/>
      <c r="F7" s="193"/>
      <c r="G7" s="193"/>
      <c r="H7" s="193"/>
      <c r="I7" s="194"/>
      <c r="J7" s="195" t="s">
        <v>159</v>
      </c>
      <c r="K7" s="195"/>
      <c r="L7" s="195"/>
      <c r="M7" s="195"/>
      <c r="N7" s="195"/>
      <c r="O7" s="195"/>
      <c r="P7" s="195"/>
      <c r="Q7" s="196"/>
      <c r="R7" s="63"/>
    </row>
    <row r="8" spans="1:24" ht="47.1" customHeight="1" thickBot="1" x14ac:dyDescent="0.3">
      <c r="A8" s="197" t="s">
        <v>0</v>
      </c>
      <c r="B8" s="198"/>
      <c r="C8" s="199"/>
      <c r="D8" s="180" t="s">
        <v>1</v>
      </c>
      <c r="E8" s="181"/>
      <c r="F8" s="180" t="s">
        <v>2</v>
      </c>
      <c r="G8" s="181"/>
      <c r="H8" s="180" t="s">
        <v>117</v>
      </c>
      <c r="I8" s="181"/>
      <c r="J8" s="188" t="s">
        <v>160</v>
      </c>
      <c r="K8" s="189"/>
      <c r="L8" s="189"/>
      <c r="M8" s="190"/>
      <c r="N8" s="188" t="s">
        <v>114</v>
      </c>
      <c r="O8" s="190"/>
      <c r="P8" s="188" t="s">
        <v>170</v>
      </c>
      <c r="Q8" s="191"/>
      <c r="R8" s="64"/>
    </row>
    <row r="9" spans="1:24" ht="15" customHeight="1" thickBot="1" x14ac:dyDescent="0.3">
      <c r="A9" s="169" t="s">
        <v>21</v>
      </c>
      <c r="B9" s="170"/>
      <c r="C9" s="170"/>
      <c r="D9" s="170"/>
      <c r="E9" s="170"/>
      <c r="F9" s="170"/>
      <c r="G9" s="170"/>
      <c r="H9" s="170"/>
      <c r="I9" s="170"/>
      <c r="J9" s="170"/>
      <c r="K9" s="170"/>
      <c r="L9" s="170"/>
      <c r="M9" s="170"/>
      <c r="N9" s="170"/>
      <c r="O9" s="170"/>
      <c r="P9" s="170"/>
      <c r="Q9" s="171"/>
    </row>
    <row r="10" spans="1:24" ht="61.5" customHeight="1" x14ac:dyDescent="0.25">
      <c r="A10" s="162" t="s">
        <v>123</v>
      </c>
      <c r="B10" s="163"/>
      <c r="C10" s="163"/>
      <c r="D10" s="174"/>
      <c r="E10" s="175"/>
      <c r="F10" s="174"/>
      <c r="G10" s="175"/>
      <c r="H10" s="174"/>
      <c r="I10" s="175"/>
      <c r="J10" s="164" t="s">
        <v>124</v>
      </c>
      <c r="K10" s="164"/>
      <c r="L10" s="164"/>
      <c r="M10" s="164"/>
      <c r="N10" s="72" t="s">
        <v>161</v>
      </c>
      <c r="O10" s="57"/>
      <c r="P10" s="65" t="s">
        <v>102</v>
      </c>
      <c r="Q10" s="73">
        <f>IF($T$6&gt;0,"N/A",IF(T10=2,IF(ISNUMBER(O10),45.66*8760/1000*O10,0), "N/A"))</f>
        <v>0</v>
      </c>
      <c r="T10" s="67">
        <v>2</v>
      </c>
    </row>
    <row r="11" spans="1:24" ht="61.5" customHeight="1" x14ac:dyDescent="0.25">
      <c r="A11" s="162" t="s">
        <v>128</v>
      </c>
      <c r="B11" s="163"/>
      <c r="C11" s="163"/>
      <c r="D11" s="147"/>
      <c r="E11" s="148"/>
      <c r="F11" s="147"/>
      <c r="G11" s="148"/>
      <c r="H11" s="147"/>
      <c r="I11" s="148"/>
      <c r="J11" s="176" t="s">
        <v>129</v>
      </c>
      <c r="K11" s="176"/>
      <c r="L11" s="176"/>
      <c r="M11" s="176"/>
      <c r="N11" s="74" t="s">
        <v>161</v>
      </c>
      <c r="O11" s="58"/>
      <c r="P11" s="75" t="s">
        <v>102</v>
      </c>
      <c r="Q11" s="76">
        <f>IF($T$6&gt;0,"N/A",IF(T11=2,IF(ISNUMBER(O11),45.66*8760/1000*O11,0), "N/A"))</f>
        <v>0</v>
      </c>
      <c r="T11" s="67">
        <v>2</v>
      </c>
    </row>
    <row r="12" spans="1:24" ht="61.5" customHeight="1" x14ac:dyDescent="0.25">
      <c r="A12" s="162" t="s">
        <v>125</v>
      </c>
      <c r="B12" s="163"/>
      <c r="C12" s="163"/>
      <c r="D12" s="147"/>
      <c r="E12" s="148"/>
      <c r="F12" s="147"/>
      <c r="G12" s="148"/>
      <c r="H12" s="147"/>
      <c r="I12" s="148"/>
      <c r="J12" s="176" t="s">
        <v>126</v>
      </c>
      <c r="K12" s="176"/>
      <c r="L12" s="176"/>
      <c r="M12" s="176"/>
      <c r="N12" s="74" t="s">
        <v>161</v>
      </c>
      <c r="O12" s="58"/>
      <c r="P12" s="75" t="s">
        <v>102</v>
      </c>
      <c r="Q12" s="76">
        <f>IF($T$6&gt;0,"N/A",IF(T12=2,IF(ISNUMBER(O12),39.95*8760/1000*O12,0), "N/A"))</f>
        <v>0</v>
      </c>
      <c r="T12" s="67">
        <v>2</v>
      </c>
    </row>
    <row r="13" spans="1:24" ht="61.5" customHeight="1" x14ac:dyDescent="0.25">
      <c r="A13" s="162" t="s">
        <v>203</v>
      </c>
      <c r="B13" s="163"/>
      <c r="C13" s="163"/>
      <c r="D13" s="147"/>
      <c r="E13" s="148"/>
      <c r="F13" s="147"/>
      <c r="G13" s="148"/>
      <c r="H13" s="147"/>
      <c r="I13" s="148"/>
      <c r="J13" s="176" t="s">
        <v>204</v>
      </c>
      <c r="K13" s="176"/>
      <c r="L13" s="176"/>
      <c r="M13" s="176"/>
      <c r="N13" s="74" t="s">
        <v>161</v>
      </c>
      <c r="O13" s="58"/>
      <c r="P13" s="75" t="s">
        <v>102</v>
      </c>
      <c r="Q13" s="76">
        <f>IF($T$6&gt;0,"N/A",IF(T13=2,IF(ISNUMBER(O13),68.49*8760/1000*O13,0), "N/A"))</f>
        <v>0</v>
      </c>
      <c r="T13" s="67">
        <v>2</v>
      </c>
    </row>
    <row r="14" spans="1:24" ht="61.5" customHeight="1" x14ac:dyDescent="0.25">
      <c r="A14" s="162" t="s">
        <v>10</v>
      </c>
      <c r="B14" s="163"/>
      <c r="C14" s="163"/>
      <c r="D14" s="147"/>
      <c r="E14" s="148"/>
      <c r="F14" s="147"/>
      <c r="G14" s="148"/>
      <c r="H14" s="147"/>
      <c r="I14" s="148"/>
      <c r="J14" s="176" t="s">
        <v>17</v>
      </c>
      <c r="K14" s="176"/>
      <c r="L14" s="176"/>
      <c r="M14" s="176"/>
      <c r="N14" s="74" t="s">
        <v>161</v>
      </c>
      <c r="O14" s="58"/>
      <c r="P14" s="75" t="s">
        <v>102</v>
      </c>
      <c r="Q14" s="76">
        <f>IF($T$6&gt;0,"N/A",IF(T14=2,IF(ISNUMBER(O14),1.14*8760/1000*O14,0), "N/A"))</f>
        <v>0</v>
      </c>
      <c r="T14" s="67">
        <v>2</v>
      </c>
    </row>
    <row r="15" spans="1:24" ht="61.5" customHeight="1" x14ac:dyDescent="0.25">
      <c r="A15" s="162" t="s">
        <v>173</v>
      </c>
      <c r="B15" s="163"/>
      <c r="C15" s="163"/>
      <c r="D15" s="147"/>
      <c r="E15" s="148"/>
      <c r="F15" s="147"/>
      <c r="G15" s="148"/>
      <c r="H15" s="147"/>
      <c r="I15" s="148"/>
      <c r="J15" s="176" t="s">
        <v>138</v>
      </c>
      <c r="K15" s="176"/>
      <c r="L15" s="176"/>
      <c r="M15" s="176"/>
      <c r="N15" s="74" t="s">
        <v>161</v>
      </c>
      <c r="O15" s="58"/>
      <c r="P15" s="75" t="s">
        <v>102</v>
      </c>
      <c r="Q15" s="76">
        <f>IF($T$6&gt;0,"N/A",IF(T15=2,IF(ISNUMBER(O15),4.79*((365-$J$3)*24+$J$3*(24-$J$4))/1000*O15,0), "N/A"))</f>
        <v>0</v>
      </c>
      <c r="T15" s="67">
        <v>2</v>
      </c>
    </row>
    <row r="16" spans="1:24" ht="61.5" customHeight="1" x14ac:dyDescent="0.25">
      <c r="A16" s="162" t="s">
        <v>11</v>
      </c>
      <c r="B16" s="163"/>
      <c r="C16" s="163"/>
      <c r="D16" s="147"/>
      <c r="E16" s="148"/>
      <c r="F16" s="147"/>
      <c r="G16" s="148"/>
      <c r="H16" s="147"/>
      <c r="I16" s="148"/>
      <c r="J16" s="176" t="s">
        <v>118</v>
      </c>
      <c r="K16" s="176"/>
      <c r="L16" s="176"/>
      <c r="M16" s="176"/>
      <c r="N16" s="74" t="s">
        <v>161</v>
      </c>
      <c r="O16" s="58"/>
      <c r="P16" s="75" t="s">
        <v>102</v>
      </c>
      <c r="Q16" s="76">
        <f>IF($T$6&gt;0,"N/A",IF(T16=2,IF(ISNUMBER(O16),399.54*8760/1000*O16,0), "N/A"))</f>
        <v>0</v>
      </c>
      <c r="T16" s="67">
        <v>2</v>
      </c>
    </row>
    <row r="17" spans="1:20" ht="61.5" customHeight="1" x14ac:dyDescent="0.25">
      <c r="A17" s="182" t="s">
        <v>116</v>
      </c>
      <c r="B17" s="183"/>
      <c r="C17" s="184"/>
      <c r="D17" s="147"/>
      <c r="E17" s="148"/>
      <c r="F17" s="147"/>
      <c r="G17" s="148"/>
      <c r="H17" s="147"/>
      <c r="I17" s="148"/>
      <c r="J17" s="176" t="s">
        <v>130</v>
      </c>
      <c r="K17" s="176"/>
      <c r="L17" s="176"/>
      <c r="M17" s="176"/>
      <c r="N17" s="74" t="s">
        <v>161</v>
      </c>
      <c r="O17" s="58"/>
      <c r="P17" s="75" t="s">
        <v>102</v>
      </c>
      <c r="Q17" s="76">
        <f>IF($T$6&gt;0,"N/A",IF(T17=2,IF(ISNUMBER(O17),171.23*8760/1000*O17,0), "N/A"))</f>
        <v>0</v>
      </c>
      <c r="T17" s="67">
        <v>2</v>
      </c>
    </row>
    <row r="18" spans="1:20" ht="61.5" customHeight="1" x14ac:dyDescent="0.25">
      <c r="A18" s="162" t="s">
        <v>12</v>
      </c>
      <c r="B18" s="163"/>
      <c r="C18" s="163"/>
      <c r="D18" s="147"/>
      <c r="E18" s="148"/>
      <c r="F18" s="147"/>
      <c r="G18" s="148"/>
      <c r="H18" s="147"/>
      <c r="I18" s="148"/>
      <c r="J18" s="176" t="s">
        <v>18</v>
      </c>
      <c r="K18" s="176"/>
      <c r="L18" s="176"/>
      <c r="M18" s="176"/>
      <c r="N18" s="74" t="s">
        <v>161</v>
      </c>
      <c r="O18" s="58"/>
      <c r="P18" s="75" t="s">
        <v>102</v>
      </c>
      <c r="Q18" s="76">
        <f>IF($T$6&gt;0,"N/A",IF(T18=2,IF(ISNUMBER(O18),74.2*8760/1000*O18,0), "N/A"))</f>
        <v>0</v>
      </c>
      <c r="T18" s="67">
        <v>2</v>
      </c>
    </row>
    <row r="19" spans="1:20" ht="61.5" customHeight="1" x14ac:dyDescent="0.25">
      <c r="A19" s="232" t="s">
        <v>155</v>
      </c>
      <c r="B19" s="233"/>
      <c r="C19" s="234"/>
      <c r="D19" s="147"/>
      <c r="E19" s="148"/>
      <c r="F19" s="147"/>
      <c r="G19" s="148"/>
      <c r="H19" s="147"/>
      <c r="I19" s="148"/>
      <c r="J19" s="176" t="s">
        <v>156</v>
      </c>
      <c r="K19" s="176"/>
      <c r="L19" s="176"/>
      <c r="M19" s="176"/>
      <c r="N19" s="74" t="s">
        <v>161</v>
      </c>
      <c r="O19" s="58"/>
      <c r="P19" s="65" t="s">
        <v>102</v>
      </c>
      <c r="Q19" s="73" t="str">
        <f>IF($T$6&gt;0,"N/A",IF(T19=2,IF(ISNUMBER(O19),108.45*8760/1000*O19,"0"), "N/A"))</f>
        <v>0</v>
      </c>
      <c r="T19" s="67">
        <v>2</v>
      </c>
    </row>
    <row r="20" spans="1:20" ht="61.5" customHeight="1" x14ac:dyDescent="0.25">
      <c r="A20" s="162" t="s">
        <v>127</v>
      </c>
      <c r="B20" s="163"/>
      <c r="C20" s="163"/>
      <c r="D20" s="147"/>
      <c r="E20" s="148"/>
      <c r="F20" s="147"/>
      <c r="G20" s="148"/>
      <c r="H20" s="147"/>
      <c r="I20" s="148"/>
      <c r="J20" s="176" t="s">
        <v>19</v>
      </c>
      <c r="K20" s="176"/>
      <c r="L20" s="176"/>
      <c r="M20" s="176"/>
      <c r="N20" s="74" t="s">
        <v>161</v>
      </c>
      <c r="O20" s="58"/>
      <c r="P20" s="75" t="s">
        <v>102</v>
      </c>
      <c r="Q20" s="76">
        <f>IF($T$6&gt;0,"N/A",IF(T20=2,IF(ISNUMBER(O20),62.79*8760/1000*O20,0), "N/A"))</f>
        <v>0</v>
      </c>
      <c r="T20" s="67">
        <v>2</v>
      </c>
    </row>
    <row r="21" spans="1:20" ht="61.5" customHeight="1" thickBot="1" x14ac:dyDescent="0.3">
      <c r="A21" s="177" t="s">
        <v>174</v>
      </c>
      <c r="B21" s="178"/>
      <c r="C21" s="178"/>
      <c r="D21" s="172"/>
      <c r="E21" s="173"/>
      <c r="F21" s="172"/>
      <c r="G21" s="173"/>
      <c r="H21" s="172"/>
      <c r="I21" s="173"/>
      <c r="J21" s="179" t="s">
        <v>131</v>
      </c>
      <c r="K21" s="179"/>
      <c r="L21" s="179"/>
      <c r="M21" s="179"/>
      <c r="N21" s="77" t="s">
        <v>161</v>
      </c>
      <c r="O21" s="60"/>
      <c r="P21" s="78" t="s">
        <v>102</v>
      </c>
      <c r="Q21" s="79">
        <f>IF($T$6&gt;0,"N/A",IF(T21=2,IF(ISNUMBER(O21),62.79*8760/1000*O21,0), "N/A"))</f>
        <v>0</v>
      </c>
      <c r="T21" s="67">
        <v>2</v>
      </c>
    </row>
    <row r="22" spans="1:20" ht="15" customHeight="1" thickBot="1" x14ac:dyDescent="0.3">
      <c r="A22" s="169" t="s">
        <v>20</v>
      </c>
      <c r="B22" s="170"/>
      <c r="C22" s="170"/>
      <c r="D22" s="170"/>
      <c r="E22" s="170"/>
      <c r="F22" s="170"/>
      <c r="G22" s="170"/>
      <c r="H22" s="170"/>
      <c r="I22" s="170"/>
      <c r="J22" s="170"/>
      <c r="K22" s="170"/>
      <c r="L22" s="170"/>
      <c r="M22" s="170"/>
      <c r="N22" s="170"/>
      <c r="O22" s="170"/>
      <c r="P22" s="170"/>
      <c r="Q22" s="171"/>
    </row>
    <row r="23" spans="1:20" ht="61.5" customHeight="1" x14ac:dyDescent="0.25">
      <c r="A23" s="162" t="s">
        <v>175</v>
      </c>
      <c r="B23" s="163"/>
      <c r="C23" s="163"/>
      <c r="D23" s="174"/>
      <c r="E23" s="175"/>
      <c r="F23" s="174"/>
      <c r="G23" s="175"/>
      <c r="H23" s="174"/>
      <c r="I23" s="175"/>
      <c r="J23" s="164" t="s">
        <v>132</v>
      </c>
      <c r="K23" s="164"/>
      <c r="L23" s="164"/>
      <c r="M23" s="164"/>
      <c r="N23" s="72" t="s">
        <v>161</v>
      </c>
      <c r="O23" s="57"/>
      <c r="P23" s="65" t="s">
        <v>102</v>
      </c>
      <c r="Q23" s="73">
        <f>IF($T$6&gt;0,"N/A",IF(T23=2,IF(ISNUMBER(O23),68.49*8760/1000*O23,0), "N/A"))</f>
        <v>0</v>
      </c>
      <c r="T23" s="67">
        <v>2</v>
      </c>
    </row>
    <row r="24" spans="1:20" ht="61.5" customHeight="1" x14ac:dyDescent="0.25">
      <c r="A24" s="162" t="s">
        <v>133</v>
      </c>
      <c r="B24" s="163"/>
      <c r="C24" s="163"/>
      <c r="D24" s="147"/>
      <c r="E24" s="148"/>
      <c r="F24" s="147"/>
      <c r="G24" s="148"/>
      <c r="H24" s="147"/>
      <c r="I24" s="148"/>
      <c r="J24" s="176" t="s">
        <v>171</v>
      </c>
      <c r="K24" s="176"/>
      <c r="L24" s="176"/>
      <c r="M24" s="176"/>
      <c r="N24" s="74" t="s">
        <v>161</v>
      </c>
      <c r="O24" s="58"/>
      <c r="P24" s="75" t="s">
        <v>102</v>
      </c>
      <c r="Q24" s="76">
        <f>IF($T$6&gt;0,"N/A",IF(T24=2,IF(ISNUMBER(O24),79.87*((365-$J$3)*24+$J$3*(24-$J$4))/1000*O24,0), "N/A"))</f>
        <v>0</v>
      </c>
      <c r="T24" s="67">
        <v>2</v>
      </c>
    </row>
    <row r="25" spans="1:20" ht="61.5" customHeight="1" x14ac:dyDescent="0.25">
      <c r="A25" s="162" t="s">
        <v>176</v>
      </c>
      <c r="B25" s="163"/>
      <c r="C25" s="163"/>
      <c r="D25" s="147"/>
      <c r="E25" s="148"/>
      <c r="F25" s="147"/>
      <c r="G25" s="148"/>
      <c r="H25" s="147"/>
      <c r="I25" s="148"/>
      <c r="J25" s="176" t="s">
        <v>139</v>
      </c>
      <c r="K25" s="176"/>
      <c r="L25" s="176"/>
      <c r="M25" s="176"/>
      <c r="N25" s="74" t="s">
        <v>161</v>
      </c>
      <c r="O25" s="58"/>
      <c r="P25" s="75" t="s">
        <v>102</v>
      </c>
      <c r="Q25" s="76">
        <f>IF($T$6&gt;0,"N/A",IF(T25=2,IF(ISNUMBER(O25),52*$J$3*$J$4/1000*O25,0), "N/A"))</f>
        <v>0</v>
      </c>
      <c r="T25" s="67">
        <v>2</v>
      </c>
    </row>
    <row r="26" spans="1:20" ht="61.5" customHeight="1" x14ac:dyDescent="0.25">
      <c r="A26" s="162" t="s">
        <v>177</v>
      </c>
      <c r="B26" s="163"/>
      <c r="C26" s="163"/>
      <c r="D26" s="147"/>
      <c r="E26" s="148"/>
      <c r="F26" s="147"/>
      <c r="G26" s="148"/>
      <c r="H26" s="147"/>
      <c r="I26" s="148"/>
      <c r="J26" s="176" t="s">
        <v>140</v>
      </c>
      <c r="K26" s="176"/>
      <c r="L26" s="176"/>
      <c r="M26" s="176"/>
      <c r="N26" s="74" t="s">
        <v>161</v>
      </c>
      <c r="O26" s="58"/>
      <c r="P26" s="75" t="s">
        <v>102</v>
      </c>
      <c r="Q26" s="76">
        <f>IF($T$6&gt;0,"N/A",IF(T26=2,IF(ISNUMBER(O26),10*$J$3*$J$4/1000*O26,0), "N/A"))</f>
        <v>0</v>
      </c>
      <c r="T26" s="67">
        <v>2</v>
      </c>
    </row>
    <row r="27" spans="1:20" ht="61.5" customHeight="1" x14ac:dyDescent="0.25">
      <c r="A27" s="162" t="s">
        <v>134</v>
      </c>
      <c r="B27" s="163"/>
      <c r="C27" s="163"/>
      <c r="D27" s="147"/>
      <c r="E27" s="148"/>
      <c r="F27" s="147"/>
      <c r="G27" s="148"/>
      <c r="H27" s="147"/>
      <c r="I27" s="148"/>
      <c r="J27" s="176" t="s">
        <v>141</v>
      </c>
      <c r="K27" s="176"/>
      <c r="L27" s="176"/>
      <c r="M27" s="176"/>
      <c r="N27" s="74" t="s">
        <v>161</v>
      </c>
      <c r="O27" s="58"/>
      <c r="P27" s="75" t="s">
        <v>102</v>
      </c>
      <c r="Q27" s="76">
        <f>IF($T$6&gt;0,"N/A",IF(T27=2,IF(ISNUMBER(O27),60*$J$3*$J$4/1000*O27,0), "N/A"))</f>
        <v>0</v>
      </c>
      <c r="T27" s="67">
        <v>2</v>
      </c>
    </row>
    <row r="28" spans="1:20" ht="61.5" customHeight="1" x14ac:dyDescent="0.25">
      <c r="A28" s="162" t="s">
        <v>178</v>
      </c>
      <c r="B28" s="163"/>
      <c r="C28" s="163"/>
      <c r="D28" s="147"/>
      <c r="E28" s="148"/>
      <c r="F28" s="147"/>
      <c r="G28" s="148"/>
      <c r="H28" s="147"/>
      <c r="I28" s="148"/>
      <c r="J28" s="176" t="s">
        <v>16</v>
      </c>
      <c r="K28" s="176"/>
      <c r="L28" s="176"/>
      <c r="M28" s="176"/>
      <c r="N28" s="74" t="s">
        <v>161</v>
      </c>
      <c r="O28" s="58"/>
      <c r="P28" s="75" t="s">
        <v>102</v>
      </c>
      <c r="Q28" s="76">
        <f>IF($T$6&gt;0,"N/A",IF(T28=2,IF(ISNUMBER(O28),11.42*8760/1000*O28,0), "N/A"))</f>
        <v>0</v>
      </c>
      <c r="T28" s="67">
        <v>2</v>
      </c>
    </row>
    <row r="29" spans="1:20" ht="61.5" customHeight="1" x14ac:dyDescent="0.25">
      <c r="A29" s="162" t="s">
        <v>135</v>
      </c>
      <c r="B29" s="163"/>
      <c r="C29" s="163"/>
      <c r="D29" s="147"/>
      <c r="E29" s="148"/>
      <c r="F29" s="147"/>
      <c r="G29" s="148"/>
      <c r="H29" s="147"/>
      <c r="I29" s="148"/>
      <c r="J29" s="176" t="s">
        <v>142</v>
      </c>
      <c r="K29" s="176"/>
      <c r="L29" s="176"/>
      <c r="M29" s="176"/>
      <c r="N29" s="74" t="s">
        <v>161</v>
      </c>
      <c r="O29" s="58"/>
      <c r="P29" s="75" t="s">
        <v>102</v>
      </c>
      <c r="Q29" s="76">
        <f>IF($T$6&gt;0,"N/A",IF(T29=2,IF(ISNUMBER(O29),30*$J$3*$J$4/1000*O29,0), "N/A"))</f>
        <v>0</v>
      </c>
      <c r="T29" s="67">
        <v>2</v>
      </c>
    </row>
    <row r="30" spans="1:20" ht="61.5" customHeight="1" x14ac:dyDescent="0.25">
      <c r="A30" s="162" t="s">
        <v>179</v>
      </c>
      <c r="B30" s="163"/>
      <c r="C30" s="163"/>
      <c r="D30" s="147"/>
      <c r="E30" s="148"/>
      <c r="F30" s="147"/>
      <c r="G30" s="148"/>
      <c r="H30" s="147"/>
      <c r="I30" s="148"/>
      <c r="J30" s="176" t="s">
        <v>143</v>
      </c>
      <c r="K30" s="176"/>
      <c r="L30" s="176"/>
      <c r="M30" s="176"/>
      <c r="N30" s="74" t="s">
        <v>161</v>
      </c>
      <c r="O30" s="58"/>
      <c r="P30" s="75" t="s">
        <v>102</v>
      </c>
      <c r="Q30" s="76">
        <f>IF($T$6&gt;0,"N/A",IF(T30=2,IF(ISNUMBER(O30),159.74*((365-$J$3)*24+$J$3*(24-$J$4))/1000*O30,0), "N/A"))</f>
        <v>0</v>
      </c>
      <c r="T30" s="67">
        <v>2</v>
      </c>
    </row>
    <row r="31" spans="1:20" ht="61.5" customHeight="1" thickBot="1" x14ac:dyDescent="0.3">
      <c r="A31" s="177" t="s">
        <v>180</v>
      </c>
      <c r="B31" s="178"/>
      <c r="C31" s="178"/>
      <c r="D31" s="172"/>
      <c r="E31" s="173"/>
      <c r="F31" s="172"/>
      <c r="G31" s="173"/>
      <c r="H31" s="172"/>
      <c r="I31" s="173"/>
      <c r="J31" s="179" t="s">
        <v>144</v>
      </c>
      <c r="K31" s="179"/>
      <c r="L31" s="179"/>
      <c r="M31" s="179"/>
      <c r="N31" s="77" t="s">
        <v>161</v>
      </c>
      <c r="O31" s="60"/>
      <c r="P31" s="78" t="s">
        <v>102</v>
      </c>
      <c r="Q31" s="79">
        <f>IF($T$6&gt;0,"N/A",IF(T31=2,IF(ISNUMBER(O31),4.79*((365-$J$3)*24+$J$3*(24-$J$4))/1000*O31,0), "N/A"))</f>
        <v>0</v>
      </c>
      <c r="T31" s="67">
        <v>2</v>
      </c>
    </row>
    <row r="32" spans="1:20" ht="15" customHeight="1" thickBot="1" x14ac:dyDescent="0.3">
      <c r="A32" s="169" t="s">
        <v>120</v>
      </c>
      <c r="B32" s="170"/>
      <c r="C32" s="170"/>
      <c r="D32" s="170"/>
      <c r="E32" s="170"/>
      <c r="F32" s="170"/>
      <c r="G32" s="170"/>
      <c r="H32" s="170"/>
      <c r="I32" s="170"/>
      <c r="J32" s="170"/>
      <c r="K32" s="170"/>
      <c r="L32" s="170"/>
      <c r="M32" s="170"/>
      <c r="N32" s="170"/>
      <c r="O32" s="170"/>
      <c r="P32" s="170"/>
      <c r="Q32" s="171"/>
    </row>
    <row r="33" spans="1:20" ht="61.5" customHeight="1" x14ac:dyDescent="0.25">
      <c r="A33" s="162" t="s">
        <v>136</v>
      </c>
      <c r="B33" s="163"/>
      <c r="C33" s="163"/>
      <c r="D33" s="174"/>
      <c r="E33" s="175"/>
      <c r="F33" s="174"/>
      <c r="G33" s="175"/>
      <c r="H33" s="174"/>
      <c r="I33" s="175"/>
      <c r="J33" s="164" t="s">
        <v>145</v>
      </c>
      <c r="K33" s="164"/>
      <c r="L33" s="164"/>
      <c r="M33" s="164"/>
      <c r="N33" s="72" t="s">
        <v>161</v>
      </c>
      <c r="O33" s="57"/>
      <c r="P33" s="65" t="s">
        <v>102</v>
      </c>
      <c r="Q33" s="73">
        <f>IF($T$6&gt;0,"N/A",IF(T33=2,IF(ISNUMBER(O33),159.74*((365-$J$3)*24+$J$3*(24-$J$4))/1000*O33,0), "N/A"))</f>
        <v>0</v>
      </c>
      <c r="T33" s="67">
        <v>2</v>
      </c>
    </row>
    <row r="34" spans="1:20" ht="61.5" customHeight="1" thickBot="1" x14ac:dyDescent="0.3">
      <c r="A34" s="177" t="s">
        <v>181</v>
      </c>
      <c r="B34" s="178"/>
      <c r="C34" s="178"/>
      <c r="D34" s="172"/>
      <c r="E34" s="173"/>
      <c r="F34" s="172"/>
      <c r="G34" s="173"/>
      <c r="H34" s="172"/>
      <c r="I34" s="173"/>
      <c r="J34" s="179" t="s">
        <v>146</v>
      </c>
      <c r="K34" s="179"/>
      <c r="L34" s="179"/>
      <c r="M34" s="179"/>
      <c r="N34" s="77" t="s">
        <v>161</v>
      </c>
      <c r="O34" s="60"/>
      <c r="P34" s="78" t="s">
        <v>102</v>
      </c>
      <c r="Q34" s="79">
        <f>IF($T$6&gt;0,"N/A",IF(T34=2,IF(ISNUMBER(O34),1437.7*((365-$J$3)*24+$J$3*(24-$J$4))/1000*O34,0), "N/A"))</f>
        <v>0</v>
      </c>
      <c r="T34" s="67">
        <v>2</v>
      </c>
    </row>
    <row r="35" spans="1:20" ht="15" customHeight="1" thickBot="1" x14ac:dyDescent="0.3">
      <c r="A35" s="169" t="s">
        <v>23</v>
      </c>
      <c r="B35" s="170"/>
      <c r="C35" s="170"/>
      <c r="D35" s="170"/>
      <c r="E35" s="170"/>
      <c r="F35" s="170"/>
      <c r="G35" s="170"/>
      <c r="H35" s="170"/>
      <c r="I35" s="170"/>
      <c r="J35" s="170"/>
      <c r="K35" s="170"/>
      <c r="L35" s="170"/>
      <c r="M35" s="170"/>
      <c r="N35" s="170"/>
      <c r="O35" s="170"/>
      <c r="P35" s="170"/>
      <c r="Q35" s="171"/>
    </row>
    <row r="36" spans="1:20" ht="61.5" customHeight="1" x14ac:dyDescent="0.25">
      <c r="A36" s="162" t="s">
        <v>123</v>
      </c>
      <c r="B36" s="163"/>
      <c r="C36" s="163"/>
      <c r="D36" s="174"/>
      <c r="E36" s="175"/>
      <c r="F36" s="174"/>
      <c r="G36" s="175"/>
      <c r="H36" s="174"/>
      <c r="I36" s="175"/>
      <c r="J36" s="164" t="s">
        <v>124</v>
      </c>
      <c r="K36" s="164"/>
      <c r="L36" s="164"/>
      <c r="M36" s="164"/>
      <c r="N36" s="72" t="s">
        <v>161</v>
      </c>
      <c r="O36" s="57"/>
      <c r="P36" s="65" t="s">
        <v>102</v>
      </c>
      <c r="Q36" s="73">
        <f>IF($T$6&gt;0,"N/A",IF(T36=2,IF(ISNUMBER(O36),45.66*8760/1000*O36,0), "N/A"))</f>
        <v>0</v>
      </c>
      <c r="T36" s="67">
        <v>2</v>
      </c>
    </row>
    <row r="37" spans="1:20" ht="61.5" customHeight="1" x14ac:dyDescent="0.25">
      <c r="A37" s="162" t="s">
        <v>137</v>
      </c>
      <c r="B37" s="163"/>
      <c r="C37" s="163"/>
      <c r="D37" s="147"/>
      <c r="E37" s="148"/>
      <c r="F37" s="147"/>
      <c r="G37" s="148"/>
      <c r="H37" s="147"/>
      <c r="I37" s="148"/>
      <c r="J37" s="176" t="s">
        <v>129</v>
      </c>
      <c r="K37" s="176"/>
      <c r="L37" s="176"/>
      <c r="M37" s="176"/>
      <c r="N37" s="74" t="s">
        <v>161</v>
      </c>
      <c r="O37" s="58"/>
      <c r="P37" s="75" t="s">
        <v>102</v>
      </c>
      <c r="Q37" s="76">
        <f>IF($T$6&gt;0,"N/A",IF(T37=2,IF(ISNUMBER(O37),45.66*8760/1000*O37,0), "N/A"))</f>
        <v>0</v>
      </c>
      <c r="T37" s="67">
        <v>2</v>
      </c>
    </row>
    <row r="38" spans="1:20" ht="61.5" customHeight="1" x14ac:dyDescent="0.25">
      <c r="A38" s="162" t="s">
        <v>125</v>
      </c>
      <c r="B38" s="163"/>
      <c r="C38" s="163"/>
      <c r="D38" s="147"/>
      <c r="E38" s="148"/>
      <c r="F38" s="147"/>
      <c r="G38" s="148"/>
      <c r="H38" s="147"/>
      <c r="I38" s="148"/>
      <c r="J38" s="176" t="s">
        <v>126</v>
      </c>
      <c r="K38" s="176"/>
      <c r="L38" s="176"/>
      <c r="M38" s="176"/>
      <c r="N38" s="74" t="s">
        <v>161</v>
      </c>
      <c r="O38" s="58"/>
      <c r="P38" s="75" t="s">
        <v>102</v>
      </c>
      <c r="Q38" s="76">
        <f>IF($T$6&gt;0,"N/A",IF(T38=2,IF(ISNUMBER(O38),39.95*8760/1000*O38,0), "N/A"))</f>
        <v>0</v>
      </c>
      <c r="T38" s="67">
        <v>2</v>
      </c>
    </row>
    <row r="39" spans="1:20" ht="61.5" customHeight="1" x14ac:dyDescent="0.25">
      <c r="A39" s="162" t="s">
        <v>203</v>
      </c>
      <c r="B39" s="163"/>
      <c r="C39" s="163"/>
      <c r="D39" s="147"/>
      <c r="E39" s="148"/>
      <c r="F39" s="147"/>
      <c r="G39" s="148"/>
      <c r="H39" s="147"/>
      <c r="I39" s="148"/>
      <c r="J39" s="176" t="s">
        <v>204</v>
      </c>
      <c r="K39" s="176"/>
      <c r="L39" s="176"/>
      <c r="M39" s="176"/>
      <c r="N39" s="74" t="s">
        <v>161</v>
      </c>
      <c r="O39" s="58"/>
      <c r="P39" s="75" t="s">
        <v>102</v>
      </c>
      <c r="Q39" s="76">
        <f>IF($T$6&gt;0,"N/A",IF(T39=2,IF(ISNUMBER(O39),68.49*8760/1000*O39,0), "N/A"))</f>
        <v>0</v>
      </c>
      <c r="T39" s="67">
        <v>2</v>
      </c>
    </row>
    <row r="40" spans="1:20" ht="61.5" customHeight="1" x14ac:dyDescent="0.25">
      <c r="A40" s="162" t="s">
        <v>10</v>
      </c>
      <c r="B40" s="163"/>
      <c r="C40" s="163"/>
      <c r="D40" s="147"/>
      <c r="E40" s="148"/>
      <c r="F40" s="147"/>
      <c r="G40" s="148"/>
      <c r="H40" s="147"/>
      <c r="I40" s="148"/>
      <c r="J40" s="176" t="s">
        <v>17</v>
      </c>
      <c r="K40" s="176"/>
      <c r="L40" s="176"/>
      <c r="M40" s="176"/>
      <c r="N40" s="74" t="s">
        <v>161</v>
      </c>
      <c r="O40" s="58"/>
      <c r="P40" s="75" t="s">
        <v>102</v>
      </c>
      <c r="Q40" s="76">
        <f>IF($T$6&gt;0,"N/A",IF(T40=2,IF(ISNUMBER(O40),1.14*8760/1000*O40,0), "N/A"))</f>
        <v>0</v>
      </c>
      <c r="T40" s="67">
        <v>2</v>
      </c>
    </row>
    <row r="41" spans="1:20" ht="61.5" customHeight="1" thickBot="1" x14ac:dyDescent="0.3">
      <c r="A41" s="223" t="s">
        <v>173</v>
      </c>
      <c r="B41" s="224"/>
      <c r="C41" s="224"/>
      <c r="D41" s="165"/>
      <c r="E41" s="166"/>
      <c r="F41" s="165"/>
      <c r="G41" s="166"/>
      <c r="H41" s="165"/>
      <c r="I41" s="166"/>
      <c r="J41" s="230" t="s">
        <v>138</v>
      </c>
      <c r="K41" s="230"/>
      <c r="L41" s="230"/>
      <c r="M41" s="230"/>
      <c r="N41" s="80" t="s">
        <v>161</v>
      </c>
      <c r="O41" s="59"/>
      <c r="P41" s="81" t="s">
        <v>102</v>
      </c>
      <c r="Q41" s="82">
        <f>IF($T$6&gt;0,"N/A",IF(T41=2,IF(ISNUMBER(O41),4.79*((365-$J$3)*24+$J$3*(24-$J$4))/1000*O41,0), "N/A"))</f>
        <v>0</v>
      </c>
      <c r="T41" s="67">
        <v>2</v>
      </c>
    </row>
    <row r="42" spans="1:20" ht="15" customHeight="1" x14ac:dyDescent="0.25">
      <c r="M42" s="204" t="s">
        <v>166</v>
      </c>
      <c r="N42" s="205"/>
      <c r="O42" s="206"/>
      <c r="P42" s="200">
        <f>SUM(Q10:Q41)</f>
        <v>0</v>
      </c>
      <c r="Q42" s="202" t="s">
        <v>103</v>
      </c>
    </row>
    <row r="43" spans="1:20" ht="15" customHeight="1" thickBot="1" x14ac:dyDescent="0.3">
      <c r="M43" s="207"/>
      <c r="N43" s="208"/>
      <c r="O43" s="209"/>
      <c r="P43" s="201"/>
      <c r="Q43" s="203"/>
    </row>
    <row r="44" spans="1:20" ht="15" customHeight="1" x14ac:dyDescent="0.25">
      <c r="A44" s="221" t="s">
        <v>122</v>
      </c>
      <c r="B44" s="221"/>
      <c r="C44" s="221"/>
      <c r="D44" s="221"/>
      <c r="E44" s="221"/>
      <c r="F44" s="221"/>
      <c r="G44" s="221"/>
      <c r="H44" s="221"/>
      <c r="I44" s="221"/>
      <c r="J44" s="221"/>
      <c r="M44" s="204" t="s">
        <v>167</v>
      </c>
      <c r="N44" s="205"/>
      <c r="O44" s="206"/>
      <c r="P44" s="210">
        <f>IF(ISNUMBER(P42),P42*$J$5,"____")</f>
        <v>0</v>
      </c>
      <c r="Q44" s="212" t="s">
        <v>169</v>
      </c>
    </row>
    <row r="45" spans="1:20" ht="15" customHeight="1" thickBot="1" x14ac:dyDescent="0.3">
      <c r="A45" s="221"/>
      <c r="B45" s="221"/>
      <c r="C45" s="221"/>
      <c r="D45" s="221"/>
      <c r="E45" s="221"/>
      <c r="F45" s="221"/>
      <c r="G45" s="221"/>
      <c r="H45" s="221"/>
      <c r="I45" s="221"/>
      <c r="J45" s="221"/>
      <c r="M45" s="207"/>
      <c r="N45" s="208"/>
      <c r="O45" s="209"/>
      <c r="P45" s="211"/>
      <c r="Q45" s="203"/>
    </row>
    <row r="46" spans="1:20" ht="15" customHeight="1" x14ac:dyDescent="0.25">
      <c r="M46" s="204" t="s">
        <v>105</v>
      </c>
      <c r="N46" s="205"/>
      <c r="O46" s="206"/>
      <c r="P46" s="213"/>
      <c r="Q46" s="212" t="s">
        <v>104</v>
      </c>
    </row>
    <row r="47" spans="1:20" ht="15" customHeight="1" thickBot="1" x14ac:dyDescent="0.3">
      <c r="M47" s="207"/>
      <c r="N47" s="208"/>
      <c r="O47" s="209"/>
      <c r="P47" s="214"/>
      <c r="Q47" s="203"/>
    </row>
    <row r="48" spans="1:20" ht="15" customHeight="1" x14ac:dyDescent="0.25">
      <c r="M48" s="215" t="s">
        <v>168</v>
      </c>
      <c r="N48" s="216"/>
      <c r="O48" s="217"/>
      <c r="P48" s="210" t="str">
        <f>IF(ISNUMBER(P46),P44*P46,"____")</f>
        <v>____</v>
      </c>
      <c r="Q48" s="212" t="s">
        <v>169</v>
      </c>
    </row>
    <row r="49" spans="1:20" ht="15" customHeight="1" thickBot="1" x14ac:dyDescent="0.3">
      <c r="M49" s="218"/>
      <c r="N49" s="219"/>
      <c r="O49" s="220"/>
      <c r="P49" s="211"/>
      <c r="Q49" s="203"/>
    </row>
    <row r="50" spans="1:20" ht="21.75" customHeight="1" x14ac:dyDescent="0.25">
      <c r="L50" s="66"/>
      <c r="M50" s="83"/>
      <c r="N50" s="83"/>
      <c r="O50" s="83"/>
      <c r="P50" s="84"/>
      <c r="Q50" s="85"/>
      <c r="R50" s="66"/>
    </row>
    <row r="53" spans="1:20" ht="15.75" thickBot="1" x14ac:dyDescent="0.3"/>
    <row r="54" spans="1:20" ht="47.1" customHeight="1" thickBot="1" x14ac:dyDescent="0.3">
      <c r="A54" s="197" t="s">
        <v>0</v>
      </c>
      <c r="B54" s="198"/>
      <c r="C54" s="199"/>
      <c r="D54" s="180" t="s">
        <v>1</v>
      </c>
      <c r="E54" s="181"/>
      <c r="F54" s="180" t="s">
        <v>2</v>
      </c>
      <c r="G54" s="181"/>
      <c r="H54" s="180" t="s">
        <v>117</v>
      </c>
      <c r="I54" s="181"/>
      <c r="J54" s="188" t="s">
        <v>160</v>
      </c>
      <c r="K54" s="189"/>
      <c r="L54" s="189"/>
      <c r="M54" s="190"/>
      <c r="N54" s="188" t="s">
        <v>114</v>
      </c>
      <c r="O54" s="190"/>
      <c r="P54" s="188" t="s">
        <v>162</v>
      </c>
      <c r="Q54" s="191"/>
      <c r="R54" s="64"/>
    </row>
    <row r="55" spans="1:20" ht="15" customHeight="1" thickBot="1" x14ac:dyDescent="0.3">
      <c r="A55" s="169" t="s">
        <v>7</v>
      </c>
      <c r="B55" s="170"/>
      <c r="C55" s="170"/>
      <c r="D55" s="170"/>
      <c r="E55" s="170"/>
      <c r="F55" s="170"/>
      <c r="G55" s="170"/>
      <c r="H55" s="170"/>
      <c r="I55" s="170"/>
      <c r="J55" s="170"/>
      <c r="K55" s="170"/>
      <c r="L55" s="170"/>
      <c r="M55" s="170"/>
      <c r="N55" s="170"/>
      <c r="O55" s="170"/>
      <c r="P55" s="170"/>
      <c r="Q55" s="171"/>
    </row>
    <row r="56" spans="1:20" ht="61.5" customHeight="1" x14ac:dyDescent="0.25">
      <c r="A56" s="162" t="s">
        <v>147</v>
      </c>
      <c r="B56" s="163"/>
      <c r="C56" s="163"/>
      <c r="D56" s="147"/>
      <c r="E56" s="148"/>
      <c r="F56" s="147"/>
      <c r="G56" s="148"/>
      <c r="H56" s="147"/>
      <c r="I56" s="148"/>
      <c r="J56" s="164"/>
      <c r="K56" s="164"/>
      <c r="L56" s="164"/>
      <c r="M56" s="164"/>
      <c r="N56" s="157"/>
      <c r="O56" s="157"/>
      <c r="P56" s="157"/>
      <c r="Q56" s="158"/>
      <c r="T56" s="67">
        <v>2</v>
      </c>
    </row>
    <row r="57" spans="1:20" ht="61.5" customHeight="1" thickBot="1" x14ac:dyDescent="0.3">
      <c r="A57" s="177" t="s">
        <v>22</v>
      </c>
      <c r="B57" s="178"/>
      <c r="C57" s="178"/>
      <c r="D57" s="147"/>
      <c r="E57" s="148"/>
      <c r="F57" s="147"/>
      <c r="G57" s="148"/>
      <c r="H57" s="147"/>
      <c r="I57" s="148"/>
      <c r="J57" s="222"/>
      <c r="K57" s="222"/>
      <c r="L57" s="222"/>
      <c r="M57" s="222"/>
      <c r="N57" s="226"/>
      <c r="O57" s="226"/>
      <c r="P57" s="226"/>
      <c r="Q57" s="227"/>
      <c r="T57" s="67">
        <v>2</v>
      </c>
    </row>
    <row r="58" spans="1:20" ht="15" customHeight="1" thickBot="1" x14ac:dyDescent="0.3">
      <c r="A58" s="169" t="s">
        <v>90</v>
      </c>
      <c r="B58" s="170"/>
      <c r="C58" s="170"/>
      <c r="D58" s="170"/>
      <c r="E58" s="170"/>
      <c r="F58" s="170"/>
      <c r="G58" s="170"/>
      <c r="H58" s="170"/>
      <c r="I58" s="170"/>
      <c r="J58" s="170"/>
      <c r="K58" s="170"/>
      <c r="L58" s="170"/>
      <c r="M58" s="170"/>
      <c r="N58" s="170"/>
      <c r="O58" s="170"/>
      <c r="P58" s="170"/>
      <c r="Q58" s="171"/>
    </row>
    <row r="59" spans="1:20" ht="61.5" customHeight="1" x14ac:dyDescent="0.25">
      <c r="A59" s="162" t="s">
        <v>148</v>
      </c>
      <c r="B59" s="163"/>
      <c r="C59" s="163"/>
      <c r="D59" s="147"/>
      <c r="E59" s="148"/>
      <c r="F59" s="147"/>
      <c r="G59" s="148"/>
      <c r="H59" s="147"/>
      <c r="I59" s="148"/>
      <c r="J59" s="164"/>
      <c r="K59" s="164"/>
      <c r="L59" s="164"/>
      <c r="M59" s="164"/>
      <c r="N59" s="157"/>
      <c r="O59" s="157"/>
      <c r="P59" s="157"/>
      <c r="Q59" s="158"/>
      <c r="T59" s="67">
        <v>2</v>
      </c>
    </row>
    <row r="60" spans="1:20" ht="61.5" customHeight="1" x14ac:dyDescent="0.25">
      <c r="A60" s="162" t="s">
        <v>149</v>
      </c>
      <c r="B60" s="163"/>
      <c r="C60" s="163"/>
      <c r="D60" s="147"/>
      <c r="E60" s="148"/>
      <c r="F60" s="147"/>
      <c r="G60" s="148"/>
      <c r="H60" s="147"/>
      <c r="I60" s="148"/>
      <c r="J60" s="164"/>
      <c r="K60" s="164"/>
      <c r="L60" s="164"/>
      <c r="M60" s="164"/>
      <c r="N60" s="157"/>
      <c r="O60" s="157"/>
      <c r="P60" s="157"/>
      <c r="Q60" s="158"/>
      <c r="T60" s="67">
        <v>2</v>
      </c>
    </row>
    <row r="61" spans="1:20" ht="61.5" customHeight="1" x14ac:dyDescent="0.25">
      <c r="A61" s="162" t="s">
        <v>9</v>
      </c>
      <c r="B61" s="163"/>
      <c r="C61" s="163"/>
      <c r="D61" s="147"/>
      <c r="E61" s="148"/>
      <c r="F61" s="147"/>
      <c r="G61" s="148"/>
      <c r="H61" s="147"/>
      <c r="I61" s="148"/>
      <c r="J61" s="164"/>
      <c r="K61" s="164"/>
      <c r="L61" s="164"/>
      <c r="M61" s="164"/>
      <c r="N61" s="157"/>
      <c r="O61" s="157"/>
      <c r="P61" s="157"/>
      <c r="Q61" s="158"/>
      <c r="T61" s="67">
        <v>2</v>
      </c>
    </row>
    <row r="62" spans="1:20" ht="61.5" customHeight="1" x14ac:dyDescent="0.25">
      <c r="A62" s="162" t="s">
        <v>150</v>
      </c>
      <c r="B62" s="163"/>
      <c r="C62" s="163"/>
      <c r="D62" s="147"/>
      <c r="E62" s="148"/>
      <c r="F62" s="147"/>
      <c r="G62" s="148"/>
      <c r="H62" s="147"/>
      <c r="I62" s="148"/>
      <c r="J62" s="164"/>
      <c r="K62" s="164"/>
      <c r="L62" s="164"/>
      <c r="M62" s="164"/>
      <c r="N62" s="157"/>
      <c r="O62" s="157"/>
      <c r="P62" s="157"/>
      <c r="Q62" s="158"/>
      <c r="T62" s="67">
        <v>2</v>
      </c>
    </row>
    <row r="63" spans="1:20" ht="61.5" customHeight="1" x14ac:dyDescent="0.25">
      <c r="A63" s="162" t="s">
        <v>202</v>
      </c>
      <c r="B63" s="163"/>
      <c r="C63" s="163"/>
      <c r="D63" s="147"/>
      <c r="E63" s="148"/>
      <c r="F63" s="147"/>
      <c r="G63" s="148"/>
      <c r="H63" s="147"/>
      <c r="I63" s="148"/>
      <c r="J63" s="164"/>
      <c r="K63" s="164"/>
      <c r="L63" s="164"/>
      <c r="M63" s="164"/>
      <c r="N63" s="157"/>
      <c r="O63" s="157"/>
      <c r="P63" s="157"/>
      <c r="Q63" s="158"/>
      <c r="T63" s="67">
        <v>2</v>
      </c>
    </row>
    <row r="64" spans="1:20" ht="61.5" customHeight="1" x14ac:dyDescent="0.25">
      <c r="A64" s="162" t="s">
        <v>151</v>
      </c>
      <c r="B64" s="163"/>
      <c r="C64" s="163"/>
      <c r="D64" s="147"/>
      <c r="E64" s="148"/>
      <c r="F64" s="147"/>
      <c r="G64" s="148"/>
      <c r="H64" s="147"/>
      <c r="I64" s="148"/>
      <c r="J64" s="164"/>
      <c r="K64" s="164"/>
      <c r="L64" s="164"/>
      <c r="M64" s="164"/>
      <c r="N64" s="157"/>
      <c r="O64" s="157"/>
      <c r="P64" s="157"/>
      <c r="Q64" s="158"/>
      <c r="T64" s="67">
        <v>2</v>
      </c>
    </row>
    <row r="65" spans="1:20" ht="61.5" customHeight="1" x14ac:dyDescent="0.25">
      <c r="A65" s="162" t="s">
        <v>152</v>
      </c>
      <c r="B65" s="163"/>
      <c r="C65" s="163"/>
      <c r="D65" s="147"/>
      <c r="E65" s="148"/>
      <c r="F65" s="147"/>
      <c r="G65" s="148"/>
      <c r="H65" s="147"/>
      <c r="I65" s="148"/>
      <c r="J65" s="164"/>
      <c r="K65" s="164"/>
      <c r="L65" s="164"/>
      <c r="M65" s="164"/>
      <c r="N65" s="157"/>
      <c r="O65" s="157"/>
      <c r="P65" s="157"/>
      <c r="Q65" s="158"/>
      <c r="T65" s="67">
        <v>2</v>
      </c>
    </row>
    <row r="66" spans="1:20" ht="61.5" customHeight="1" thickBot="1" x14ac:dyDescent="0.3">
      <c r="A66" s="162" t="s">
        <v>153</v>
      </c>
      <c r="B66" s="163"/>
      <c r="C66" s="163"/>
      <c r="D66" s="147"/>
      <c r="E66" s="148"/>
      <c r="F66" s="147"/>
      <c r="G66" s="148"/>
      <c r="H66" s="147"/>
      <c r="I66" s="148"/>
      <c r="J66" s="164"/>
      <c r="K66" s="164"/>
      <c r="L66" s="164"/>
      <c r="M66" s="164"/>
      <c r="N66" s="157"/>
      <c r="O66" s="157"/>
      <c r="P66" s="157"/>
      <c r="Q66" s="158"/>
      <c r="T66" s="67">
        <v>2</v>
      </c>
    </row>
    <row r="67" spans="1:20" ht="15" customHeight="1" thickBot="1" x14ac:dyDescent="0.3">
      <c r="A67" s="169" t="s">
        <v>24</v>
      </c>
      <c r="B67" s="170"/>
      <c r="C67" s="170"/>
      <c r="D67" s="170"/>
      <c r="E67" s="170"/>
      <c r="F67" s="170"/>
      <c r="G67" s="170"/>
      <c r="H67" s="170"/>
      <c r="I67" s="170"/>
      <c r="J67" s="170"/>
      <c r="K67" s="170"/>
      <c r="L67" s="170"/>
      <c r="M67" s="170"/>
      <c r="N67" s="170"/>
      <c r="O67" s="170"/>
      <c r="P67" s="170"/>
      <c r="Q67" s="171"/>
    </row>
    <row r="68" spans="1:20" ht="61.5" customHeight="1" thickBot="1" x14ac:dyDescent="0.3">
      <c r="A68" s="151" t="s">
        <v>14</v>
      </c>
      <c r="B68" s="152"/>
      <c r="C68" s="153"/>
      <c r="D68" s="147"/>
      <c r="E68" s="148"/>
      <c r="F68" s="147"/>
      <c r="G68" s="148"/>
      <c r="H68" s="147"/>
      <c r="I68" s="148"/>
      <c r="J68" s="154"/>
      <c r="K68" s="155"/>
      <c r="L68" s="155"/>
      <c r="M68" s="156"/>
      <c r="N68" s="157"/>
      <c r="O68" s="157"/>
      <c r="P68" s="157"/>
      <c r="Q68" s="158"/>
      <c r="T68" s="67">
        <v>2</v>
      </c>
    </row>
    <row r="69" spans="1:20" ht="15" customHeight="1" thickBot="1" x14ac:dyDescent="0.3">
      <c r="A69" s="169" t="s">
        <v>121</v>
      </c>
      <c r="B69" s="170"/>
      <c r="C69" s="170"/>
      <c r="D69" s="170"/>
      <c r="E69" s="170"/>
      <c r="F69" s="170"/>
      <c r="G69" s="170"/>
      <c r="H69" s="170"/>
      <c r="I69" s="170"/>
      <c r="J69" s="170"/>
      <c r="K69" s="170"/>
      <c r="L69" s="170"/>
      <c r="M69" s="170"/>
      <c r="N69" s="170"/>
      <c r="O69" s="170"/>
      <c r="P69" s="170"/>
      <c r="Q69" s="171"/>
    </row>
    <row r="70" spans="1:20" ht="61.5" customHeight="1" x14ac:dyDescent="0.25">
      <c r="A70" s="159" t="s">
        <v>13</v>
      </c>
      <c r="B70" s="160"/>
      <c r="C70" s="160"/>
      <c r="D70" s="167"/>
      <c r="E70" s="168"/>
      <c r="F70" s="167"/>
      <c r="G70" s="168"/>
      <c r="H70" s="167"/>
      <c r="I70" s="168"/>
      <c r="J70" s="161"/>
      <c r="K70" s="161"/>
      <c r="L70" s="161"/>
      <c r="M70" s="161"/>
      <c r="N70" s="149"/>
      <c r="O70" s="149"/>
      <c r="P70" s="149"/>
      <c r="Q70" s="150"/>
      <c r="T70" s="67">
        <v>2</v>
      </c>
    </row>
    <row r="71" spans="1:20" ht="81.75" customHeight="1" x14ac:dyDescent="0.25">
      <c r="A71" s="162" t="s">
        <v>25</v>
      </c>
      <c r="B71" s="163"/>
      <c r="C71" s="163"/>
      <c r="D71" s="147"/>
      <c r="E71" s="148"/>
      <c r="F71" s="147"/>
      <c r="G71" s="148"/>
      <c r="H71" s="147"/>
      <c r="I71" s="148"/>
      <c r="J71" s="164"/>
      <c r="K71" s="164"/>
      <c r="L71" s="164"/>
      <c r="M71" s="164"/>
      <c r="N71" s="157"/>
      <c r="O71" s="157"/>
      <c r="P71" s="157"/>
      <c r="Q71" s="158"/>
      <c r="T71" s="67">
        <v>2</v>
      </c>
    </row>
    <row r="72" spans="1:20" ht="69" customHeight="1" x14ac:dyDescent="0.25">
      <c r="A72" s="162" t="s">
        <v>15</v>
      </c>
      <c r="B72" s="163"/>
      <c r="C72" s="163"/>
      <c r="D72" s="147"/>
      <c r="E72" s="148"/>
      <c r="F72" s="147"/>
      <c r="G72" s="148"/>
      <c r="H72" s="147"/>
      <c r="I72" s="148"/>
      <c r="J72" s="164"/>
      <c r="K72" s="164"/>
      <c r="L72" s="164"/>
      <c r="M72" s="164"/>
      <c r="N72" s="157"/>
      <c r="O72" s="157"/>
      <c r="P72" s="157"/>
      <c r="Q72" s="158"/>
      <c r="T72" s="67">
        <v>2</v>
      </c>
    </row>
    <row r="73" spans="1:20" ht="78" customHeight="1" x14ac:dyDescent="0.25">
      <c r="A73" s="162" t="s">
        <v>6</v>
      </c>
      <c r="B73" s="163"/>
      <c r="C73" s="163"/>
      <c r="D73" s="147"/>
      <c r="E73" s="148"/>
      <c r="F73" s="147"/>
      <c r="G73" s="148"/>
      <c r="H73" s="147"/>
      <c r="I73" s="148"/>
      <c r="J73" s="164"/>
      <c r="K73" s="164"/>
      <c r="L73" s="164"/>
      <c r="M73" s="164"/>
      <c r="N73" s="157"/>
      <c r="O73" s="157"/>
      <c r="P73" s="157"/>
      <c r="Q73" s="158"/>
      <c r="T73" s="67">
        <v>2</v>
      </c>
    </row>
    <row r="74" spans="1:20" ht="61.5" customHeight="1" thickBot="1" x14ac:dyDescent="0.3">
      <c r="A74" s="223" t="s">
        <v>201</v>
      </c>
      <c r="B74" s="224"/>
      <c r="C74" s="224"/>
      <c r="D74" s="165"/>
      <c r="E74" s="166"/>
      <c r="F74" s="165"/>
      <c r="G74" s="166"/>
      <c r="H74" s="165"/>
      <c r="I74" s="166"/>
      <c r="J74" s="225"/>
      <c r="K74" s="225"/>
      <c r="L74" s="225"/>
      <c r="M74" s="225"/>
      <c r="N74" s="228"/>
      <c r="O74" s="228"/>
      <c r="P74" s="228"/>
      <c r="Q74" s="229"/>
      <c r="T74" s="67">
        <v>2</v>
      </c>
    </row>
  </sheetData>
  <sheetProtection password="C07F" sheet="1" objects="1" scenarios="1" selectLockedCells="1"/>
  <mergeCells count="303">
    <mergeCell ref="A24:C24"/>
    <mergeCell ref="A60:C60"/>
    <mergeCell ref="J60:M60"/>
    <mergeCell ref="H71:I71"/>
    <mergeCell ref="D72:E72"/>
    <mergeCell ref="K3:Q3"/>
    <mergeCell ref="K4:Q4"/>
    <mergeCell ref="K5:Q5"/>
    <mergeCell ref="A54:C54"/>
    <mergeCell ref="D54:E54"/>
    <mergeCell ref="F54:G54"/>
    <mergeCell ref="H54:I54"/>
    <mergeCell ref="J54:M54"/>
    <mergeCell ref="N54:O54"/>
    <mergeCell ref="P54:Q54"/>
    <mergeCell ref="A16:C16"/>
    <mergeCell ref="J16:M16"/>
    <mergeCell ref="A29:C29"/>
    <mergeCell ref="J29:M29"/>
    <mergeCell ref="A30:C30"/>
    <mergeCell ref="J30:M30"/>
    <mergeCell ref="A36:C36"/>
    <mergeCell ref="J36:M36"/>
    <mergeCell ref="A19:C19"/>
    <mergeCell ref="J19:M19"/>
    <mergeCell ref="N61:O61"/>
    <mergeCell ref="P61:Q61"/>
    <mergeCell ref="A63:C63"/>
    <mergeCell ref="J63:M63"/>
    <mergeCell ref="N63:O63"/>
    <mergeCell ref="P63:Q63"/>
    <mergeCell ref="A65:C65"/>
    <mergeCell ref="J65:M65"/>
    <mergeCell ref="N65:O65"/>
    <mergeCell ref="P65:Q65"/>
    <mergeCell ref="A64:C64"/>
    <mergeCell ref="J64:M64"/>
    <mergeCell ref="N64:O64"/>
    <mergeCell ref="P64:Q64"/>
    <mergeCell ref="J56:M56"/>
    <mergeCell ref="D39:E39"/>
    <mergeCell ref="F39:G39"/>
    <mergeCell ref="H39:I39"/>
    <mergeCell ref="D40:E40"/>
    <mergeCell ref="F40:G40"/>
    <mergeCell ref="H40:I40"/>
    <mergeCell ref="D41:E41"/>
    <mergeCell ref="J41:M41"/>
    <mergeCell ref="A74:C74"/>
    <mergeCell ref="J74:M74"/>
    <mergeCell ref="A56:C56"/>
    <mergeCell ref="A58:Q58"/>
    <mergeCell ref="N59:O59"/>
    <mergeCell ref="A66:C66"/>
    <mergeCell ref="J66:M66"/>
    <mergeCell ref="N66:O66"/>
    <mergeCell ref="P66:Q66"/>
    <mergeCell ref="N60:O60"/>
    <mergeCell ref="P60:Q60"/>
    <mergeCell ref="N62:O62"/>
    <mergeCell ref="P62:Q62"/>
    <mergeCell ref="A62:C62"/>
    <mergeCell ref="J62:M62"/>
    <mergeCell ref="P59:Q59"/>
    <mergeCell ref="A57:C57"/>
    <mergeCell ref="N57:O57"/>
    <mergeCell ref="P57:Q57"/>
    <mergeCell ref="N74:O74"/>
    <mergeCell ref="P74:Q74"/>
    <mergeCell ref="N56:O56"/>
    <mergeCell ref="P56:Q56"/>
    <mergeCell ref="A61:C61"/>
    <mergeCell ref="F34:G34"/>
    <mergeCell ref="A59:C59"/>
    <mergeCell ref="J57:M57"/>
    <mergeCell ref="J59:M59"/>
    <mergeCell ref="D57:E57"/>
    <mergeCell ref="F57:G57"/>
    <mergeCell ref="H57:I57"/>
    <mergeCell ref="D59:E59"/>
    <mergeCell ref="J38:M38"/>
    <mergeCell ref="A39:C39"/>
    <mergeCell ref="J39:M39"/>
    <mergeCell ref="A40:C40"/>
    <mergeCell ref="J40:M40"/>
    <mergeCell ref="A41:C41"/>
    <mergeCell ref="H59:I59"/>
    <mergeCell ref="P42:P43"/>
    <mergeCell ref="Q42:Q43"/>
    <mergeCell ref="M44:O45"/>
    <mergeCell ref="P44:P45"/>
    <mergeCell ref="Q44:Q45"/>
    <mergeCell ref="M42:O43"/>
    <mergeCell ref="F41:G41"/>
    <mergeCell ref="H41:I41"/>
    <mergeCell ref="F72:G72"/>
    <mergeCell ref="H72:I72"/>
    <mergeCell ref="J61:M61"/>
    <mergeCell ref="A55:Q55"/>
    <mergeCell ref="M46:O47"/>
    <mergeCell ref="P46:P47"/>
    <mergeCell ref="Q46:Q47"/>
    <mergeCell ref="M48:O49"/>
    <mergeCell ref="P48:P49"/>
    <mergeCell ref="Q48:Q49"/>
    <mergeCell ref="A44:J44"/>
    <mergeCell ref="A45:J45"/>
    <mergeCell ref="D56:E56"/>
    <mergeCell ref="F56:G56"/>
    <mergeCell ref="H56:I56"/>
    <mergeCell ref="F59:G59"/>
    <mergeCell ref="A2:Q2"/>
    <mergeCell ref="A1:Q1"/>
    <mergeCell ref="A9:Q9"/>
    <mergeCell ref="A34:C34"/>
    <mergeCell ref="J8:M8"/>
    <mergeCell ref="P8:Q8"/>
    <mergeCell ref="N8:O8"/>
    <mergeCell ref="A23:C23"/>
    <mergeCell ref="A28:C28"/>
    <mergeCell ref="J28:M28"/>
    <mergeCell ref="J24:M24"/>
    <mergeCell ref="A27:C27"/>
    <mergeCell ref="D7:I7"/>
    <mergeCell ref="J23:M23"/>
    <mergeCell ref="A22:Q22"/>
    <mergeCell ref="J7:Q7"/>
    <mergeCell ref="A8:C8"/>
    <mergeCell ref="J27:M27"/>
    <mergeCell ref="A14:C14"/>
    <mergeCell ref="J14:M14"/>
    <mergeCell ref="A12:C12"/>
    <mergeCell ref="J12:M12"/>
    <mergeCell ref="A25:C25"/>
    <mergeCell ref="J25:M25"/>
    <mergeCell ref="A17:C17"/>
    <mergeCell ref="J17:M17"/>
    <mergeCell ref="A10:C10"/>
    <mergeCell ref="J10:M10"/>
    <mergeCell ref="A32:Q32"/>
    <mergeCell ref="A33:C33"/>
    <mergeCell ref="J33:M33"/>
    <mergeCell ref="A3:I3"/>
    <mergeCell ref="A4:I4"/>
    <mergeCell ref="A5:I5"/>
    <mergeCell ref="A26:C26"/>
    <mergeCell ref="J26:M26"/>
    <mergeCell ref="A18:C18"/>
    <mergeCell ref="J18:M18"/>
    <mergeCell ref="A20:C20"/>
    <mergeCell ref="J20:M20"/>
    <mergeCell ref="A21:C21"/>
    <mergeCell ref="J21:M21"/>
    <mergeCell ref="A15:C15"/>
    <mergeCell ref="J15:M15"/>
    <mergeCell ref="A11:C11"/>
    <mergeCell ref="J11:M11"/>
    <mergeCell ref="A13:C13"/>
    <mergeCell ref="J13:M13"/>
    <mergeCell ref="D8:E8"/>
    <mergeCell ref="F8:G8"/>
    <mergeCell ref="H8:I8"/>
    <mergeCell ref="D10:E10"/>
    <mergeCell ref="F10:G10"/>
    <mergeCell ref="H10:I10"/>
    <mergeCell ref="D11:E11"/>
    <mergeCell ref="F11:G11"/>
    <mergeCell ref="H11:I11"/>
    <mergeCell ref="D12:E12"/>
    <mergeCell ref="F12:G12"/>
    <mergeCell ref="H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3:E23"/>
    <mergeCell ref="F23:G23"/>
    <mergeCell ref="H23:I23"/>
    <mergeCell ref="D24:E24"/>
    <mergeCell ref="F24:G24"/>
    <mergeCell ref="H24:I24"/>
    <mergeCell ref="D25:E25"/>
    <mergeCell ref="F25:G25"/>
    <mergeCell ref="H25:I25"/>
    <mergeCell ref="D26:E26"/>
    <mergeCell ref="F26:G26"/>
    <mergeCell ref="H26:I26"/>
    <mergeCell ref="D27:E27"/>
    <mergeCell ref="F27:G27"/>
    <mergeCell ref="H27:I27"/>
    <mergeCell ref="D28:E28"/>
    <mergeCell ref="F28:G28"/>
    <mergeCell ref="H28:I28"/>
    <mergeCell ref="D29:E29"/>
    <mergeCell ref="F29:G29"/>
    <mergeCell ref="H29:I29"/>
    <mergeCell ref="D30:E30"/>
    <mergeCell ref="F30:G30"/>
    <mergeCell ref="H30:I30"/>
    <mergeCell ref="D31:E31"/>
    <mergeCell ref="F31:G31"/>
    <mergeCell ref="H31:I31"/>
    <mergeCell ref="F36:G36"/>
    <mergeCell ref="H36:I36"/>
    <mergeCell ref="D37:E37"/>
    <mergeCell ref="F37:G37"/>
    <mergeCell ref="H37:I37"/>
    <mergeCell ref="D38:E38"/>
    <mergeCell ref="F38:G38"/>
    <mergeCell ref="H38:I38"/>
    <mergeCell ref="H34:I34"/>
    <mergeCell ref="D36:E36"/>
    <mergeCell ref="A35:Q35"/>
    <mergeCell ref="A37:C37"/>
    <mergeCell ref="J37:M37"/>
    <mergeCell ref="A38:C38"/>
    <mergeCell ref="A31:C31"/>
    <mergeCell ref="J31:M31"/>
    <mergeCell ref="J34:M34"/>
    <mergeCell ref="D33:E33"/>
    <mergeCell ref="F33:G33"/>
    <mergeCell ref="H33:I33"/>
    <mergeCell ref="D34:E34"/>
    <mergeCell ref="D60:E60"/>
    <mergeCell ref="F60:G60"/>
    <mergeCell ref="H60:I60"/>
    <mergeCell ref="D61:E61"/>
    <mergeCell ref="F61:G61"/>
    <mergeCell ref="H61:I61"/>
    <mergeCell ref="D62:E62"/>
    <mergeCell ref="F62:G62"/>
    <mergeCell ref="H62:I62"/>
    <mergeCell ref="D63:E63"/>
    <mergeCell ref="F63:G63"/>
    <mergeCell ref="H63:I63"/>
    <mergeCell ref="D74:E74"/>
    <mergeCell ref="F74:G74"/>
    <mergeCell ref="H74:I74"/>
    <mergeCell ref="D66:E66"/>
    <mergeCell ref="F66:G66"/>
    <mergeCell ref="H66:I66"/>
    <mergeCell ref="D68:E68"/>
    <mergeCell ref="F68:G68"/>
    <mergeCell ref="H68:I68"/>
    <mergeCell ref="D70:E70"/>
    <mergeCell ref="F70:G70"/>
    <mergeCell ref="H70:I70"/>
    <mergeCell ref="A67:Q67"/>
    <mergeCell ref="A69:Q69"/>
    <mergeCell ref="A72:C72"/>
    <mergeCell ref="J72:M72"/>
    <mergeCell ref="N72:O72"/>
    <mergeCell ref="P72:Q72"/>
    <mergeCell ref="A71:C71"/>
    <mergeCell ref="J71:M71"/>
    <mergeCell ref="N71:O71"/>
    <mergeCell ref="P71:Q71"/>
    <mergeCell ref="A70:C70"/>
    <mergeCell ref="J70:M70"/>
    <mergeCell ref="A73:C73"/>
    <mergeCell ref="J73:M73"/>
    <mergeCell ref="N73:O73"/>
    <mergeCell ref="P73:Q73"/>
    <mergeCell ref="D71:E71"/>
    <mergeCell ref="F71:G71"/>
    <mergeCell ref="D73:E73"/>
    <mergeCell ref="F73:G73"/>
    <mergeCell ref="H73:I73"/>
    <mergeCell ref="D64:E64"/>
    <mergeCell ref="F64:G64"/>
    <mergeCell ref="H64:I64"/>
    <mergeCell ref="D65:E65"/>
    <mergeCell ref="F65:G65"/>
    <mergeCell ref="H65:I65"/>
    <mergeCell ref="N70:O70"/>
    <mergeCell ref="P70:Q70"/>
    <mergeCell ref="A68:C68"/>
    <mergeCell ref="J68:M68"/>
    <mergeCell ref="N68:O68"/>
    <mergeCell ref="P68:Q68"/>
  </mergeCells>
  <conditionalFormatting sqref="J3">
    <cfRule type="cellIs" dxfId="7" priority="7" operator="lessThan">
      <formula>0</formula>
    </cfRule>
    <cfRule type="cellIs" dxfId="6" priority="8" operator="greaterThan">
      <formula>365</formula>
    </cfRule>
  </conditionalFormatting>
  <conditionalFormatting sqref="J4">
    <cfRule type="cellIs" dxfId="5" priority="5" operator="lessThan">
      <formula>0</formula>
    </cfRule>
    <cfRule type="cellIs" dxfId="4" priority="6" operator="greaterThan">
      <formula>24</formula>
    </cfRule>
  </conditionalFormatting>
  <conditionalFormatting sqref="J5">
    <cfRule type="cellIs" dxfId="3" priority="4" operator="lessThan">
      <formula>0</formula>
    </cfRule>
  </conditionalFormatting>
  <conditionalFormatting sqref="K3:Q3">
    <cfRule type="containsText" dxfId="2" priority="3" operator="containsText" text="Please enter">
      <formula>NOT(ISERROR(SEARCH("Please enter",K3)))</formula>
    </cfRule>
  </conditionalFormatting>
  <conditionalFormatting sqref="K4:Q4">
    <cfRule type="containsText" dxfId="1" priority="2" operator="containsText" text="Please enter">
      <formula>NOT(ISERROR(SEARCH("Please enter",K4)))</formula>
    </cfRule>
  </conditionalFormatting>
  <conditionalFormatting sqref="K5:Q5">
    <cfRule type="containsText" dxfId="0" priority="1" operator="containsText" text="Please enter">
      <formula>NOT(ISERROR(SEARCH("Please enter",K5)))</formula>
    </cfRule>
  </conditionalFormatting>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Option Button 2">
              <controlPr locked="0" defaultSize="0" autoFill="0" autoLine="0" autoPict="0">
                <anchor moveWithCells="1" sizeWithCells="1">
                  <from>
                    <xdr:col>3</xdr:col>
                    <xdr:colOff>171450</xdr:colOff>
                    <xdr:row>9</xdr:row>
                    <xdr:rowOff>266700</xdr:rowOff>
                  </from>
                  <to>
                    <xdr:col>4</xdr:col>
                    <xdr:colOff>209550</xdr:colOff>
                    <xdr:row>9</xdr:row>
                    <xdr:rowOff>485775</xdr:rowOff>
                  </to>
                </anchor>
              </controlPr>
            </control>
          </mc:Choice>
        </mc:AlternateContent>
        <mc:AlternateContent xmlns:mc="http://schemas.openxmlformats.org/markup-compatibility/2006">
          <mc:Choice Requires="x14">
            <control shapeId="2051" r:id="rId5" name="Option Button 3">
              <controlPr locked="0" defaultSize="0" autoFill="0" autoLine="0" autoPict="0">
                <anchor moveWithCells="1" sizeWithCells="1">
                  <from>
                    <xdr:col>5</xdr:col>
                    <xdr:colOff>171450</xdr:colOff>
                    <xdr:row>9</xdr:row>
                    <xdr:rowOff>266700</xdr:rowOff>
                  </from>
                  <to>
                    <xdr:col>6</xdr:col>
                    <xdr:colOff>209550</xdr:colOff>
                    <xdr:row>9</xdr:row>
                    <xdr:rowOff>485775</xdr:rowOff>
                  </to>
                </anchor>
              </controlPr>
            </control>
          </mc:Choice>
        </mc:AlternateContent>
        <mc:AlternateContent xmlns:mc="http://schemas.openxmlformats.org/markup-compatibility/2006">
          <mc:Choice Requires="x14">
            <control shapeId="2052" r:id="rId6" name="Option Button 4">
              <controlPr locked="0" defaultSize="0" autoFill="0" autoLine="0" autoPict="0">
                <anchor moveWithCells="1" sizeWithCells="1">
                  <from>
                    <xdr:col>7</xdr:col>
                    <xdr:colOff>171450</xdr:colOff>
                    <xdr:row>9</xdr:row>
                    <xdr:rowOff>266700</xdr:rowOff>
                  </from>
                  <to>
                    <xdr:col>8</xdr:col>
                    <xdr:colOff>209550</xdr:colOff>
                    <xdr:row>9</xdr:row>
                    <xdr:rowOff>485775</xdr:rowOff>
                  </to>
                </anchor>
              </controlPr>
            </control>
          </mc:Choice>
        </mc:AlternateContent>
        <mc:AlternateContent xmlns:mc="http://schemas.openxmlformats.org/markup-compatibility/2006">
          <mc:Choice Requires="x14">
            <control shapeId="2053" r:id="rId7" name="Group Box 5">
              <controlPr defaultSize="0" autoFill="0" autoPict="0">
                <anchor moveWithCells="1" sizeWithCells="1">
                  <from>
                    <xdr:col>3</xdr:col>
                    <xdr:colOff>0</xdr:colOff>
                    <xdr:row>9</xdr:row>
                    <xdr:rowOff>0</xdr:rowOff>
                  </from>
                  <to>
                    <xdr:col>9</xdr:col>
                    <xdr:colOff>0</xdr:colOff>
                    <xdr:row>10</xdr:row>
                    <xdr:rowOff>0</xdr:rowOff>
                  </to>
                </anchor>
              </controlPr>
            </control>
          </mc:Choice>
        </mc:AlternateContent>
        <mc:AlternateContent xmlns:mc="http://schemas.openxmlformats.org/markup-compatibility/2006">
          <mc:Choice Requires="x14">
            <control shapeId="2056" r:id="rId8" name="Option Button 8">
              <controlPr locked="0" defaultSize="0" autoFill="0" autoLine="0" autoPict="0">
                <anchor moveWithCells="1" sizeWithCells="1">
                  <from>
                    <xdr:col>3</xdr:col>
                    <xdr:colOff>171450</xdr:colOff>
                    <xdr:row>10</xdr:row>
                    <xdr:rowOff>266700</xdr:rowOff>
                  </from>
                  <to>
                    <xdr:col>4</xdr:col>
                    <xdr:colOff>209550</xdr:colOff>
                    <xdr:row>10</xdr:row>
                    <xdr:rowOff>485775</xdr:rowOff>
                  </to>
                </anchor>
              </controlPr>
            </control>
          </mc:Choice>
        </mc:AlternateContent>
        <mc:AlternateContent xmlns:mc="http://schemas.openxmlformats.org/markup-compatibility/2006">
          <mc:Choice Requires="x14">
            <control shapeId="2057" r:id="rId9" name="Option Button 9">
              <controlPr locked="0" defaultSize="0" autoFill="0" autoLine="0" autoPict="0">
                <anchor moveWithCells="1" sizeWithCells="1">
                  <from>
                    <xdr:col>5</xdr:col>
                    <xdr:colOff>171450</xdr:colOff>
                    <xdr:row>10</xdr:row>
                    <xdr:rowOff>266700</xdr:rowOff>
                  </from>
                  <to>
                    <xdr:col>6</xdr:col>
                    <xdr:colOff>209550</xdr:colOff>
                    <xdr:row>10</xdr:row>
                    <xdr:rowOff>485775</xdr:rowOff>
                  </to>
                </anchor>
              </controlPr>
            </control>
          </mc:Choice>
        </mc:AlternateContent>
        <mc:AlternateContent xmlns:mc="http://schemas.openxmlformats.org/markup-compatibility/2006">
          <mc:Choice Requires="x14">
            <control shapeId="2058" r:id="rId10" name="Option Button 10">
              <controlPr locked="0" defaultSize="0" autoFill="0" autoLine="0" autoPict="0">
                <anchor moveWithCells="1" sizeWithCells="1">
                  <from>
                    <xdr:col>7</xdr:col>
                    <xdr:colOff>171450</xdr:colOff>
                    <xdr:row>10</xdr:row>
                    <xdr:rowOff>266700</xdr:rowOff>
                  </from>
                  <to>
                    <xdr:col>8</xdr:col>
                    <xdr:colOff>209550</xdr:colOff>
                    <xdr:row>10</xdr:row>
                    <xdr:rowOff>485775</xdr:rowOff>
                  </to>
                </anchor>
              </controlPr>
            </control>
          </mc:Choice>
        </mc:AlternateContent>
        <mc:AlternateContent xmlns:mc="http://schemas.openxmlformats.org/markup-compatibility/2006">
          <mc:Choice Requires="x14">
            <control shapeId="2059" r:id="rId11" name="Group Box 11">
              <controlPr defaultSize="0" autoFill="0" autoPict="0">
                <anchor moveWithCells="1" sizeWithCells="1">
                  <from>
                    <xdr:col>3</xdr:col>
                    <xdr:colOff>0</xdr:colOff>
                    <xdr:row>10</xdr:row>
                    <xdr:rowOff>0</xdr:rowOff>
                  </from>
                  <to>
                    <xdr:col>9</xdr:col>
                    <xdr:colOff>0</xdr:colOff>
                    <xdr:row>11</xdr:row>
                    <xdr:rowOff>0</xdr:rowOff>
                  </to>
                </anchor>
              </controlPr>
            </control>
          </mc:Choice>
        </mc:AlternateContent>
        <mc:AlternateContent xmlns:mc="http://schemas.openxmlformats.org/markup-compatibility/2006">
          <mc:Choice Requires="x14">
            <control shapeId="2062" r:id="rId12" name="Option Button 14">
              <controlPr locked="0" defaultSize="0" autoFill="0" autoLine="0" autoPict="0">
                <anchor moveWithCells="1" sizeWithCells="1">
                  <from>
                    <xdr:col>3</xdr:col>
                    <xdr:colOff>171450</xdr:colOff>
                    <xdr:row>11</xdr:row>
                    <xdr:rowOff>266700</xdr:rowOff>
                  </from>
                  <to>
                    <xdr:col>4</xdr:col>
                    <xdr:colOff>209550</xdr:colOff>
                    <xdr:row>11</xdr:row>
                    <xdr:rowOff>485775</xdr:rowOff>
                  </to>
                </anchor>
              </controlPr>
            </control>
          </mc:Choice>
        </mc:AlternateContent>
        <mc:AlternateContent xmlns:mc="http://schemas.openxmlformats.org/markup-compatibility/2006">
          <mc:Choice Requires="x14">
            <control shapeId="2063" r:id="rId13" name="Option Button 15">
              <controlPr locked="0" defaultSize="0" autoFill="0" autoLine="0" autoPict="0">
                <anchor moveWithCells="1" sizeWithCells="1">
                  <from>
                    <xdr:col>5</xdr:col>
                    <xdr:colOff>171450</xdr:colOff>
                    <xdr:row>11</xdr:row>
                    <xdr:rowOff>266700</xdr:rowOff>
                  </from>
                  <to>
                    <xdr:col>6</xdr:col>
                    <xdr:colOff>209550</xdr:colOff>
                    <xdr:row>11</xdr:row>
                    <xdr:rowOff>485775</xdr:rowOff>
                  </to>
                </anchor>
              </controlPr>
            </control>
          </mc:Choice>
        </mc:AlternateContent>
        <mc:AlternateContent xmlns:mc="http://schemas.openxmlformats.org/markup-compatibility/2006">
          <mc:Choice Requires="x14">
            <control shapeId="2064" r:id="rId14" name="Option Button 16">
              <controlPr locked="0" defaultSize="0" autoFill="0" autoLine="0" autoPict="0">
                <anchor moveWithCells="1" sizeWithCells="1">
                  <from>
                    <xdr:col>7</xdr:col>
                    <xdr:colOff>171450</xdr:colOff>
                    <xdr:row>11</xdr:row>
                    <xdr:rowOff>266700</xdr:rowOff>
                  </from>
                  <to>
                    <xdr:col>8</xdr:col>
                    <xdr:colOff>209550</xdr:colOff>
                    <xdr:row>11</xdr:row>
                    <xdr:rowOff>485775</xdr:rowOff>
                  </to>
                </anchor>
              </controlPr>
            </control>
          </mc:Choice>
        </mc:AlternateContent>
        <mc:AlternateContent xmlns:mc="http://schemas.openxmlformats.org/markup-compatibility/2006">
          <mc:Choice Requires="x14">
            <control shapeId="2065" r:id="rId15" name="Group Box 17">
              <controlPr defaultSize="0" autoFill="0" autoPict="0">
                <anchor moveWithCells="1" sizeWithCells="1">
                  <from>
                    <xdr:col>3</xdr:col>
                    <xdr:colOff>0</xdr:colOff>
                    <xdr:row>11</xdr:row>
                    <xdr:rowOff>0</xdr:rowOff>
                  </from>
                  <to>
                    <xdr:col>9</xdr:col>
                    <xdr:colOff>0</xdr:colOff>
                    <xdr:row>12</xdr:row>
                    <xdr:rowOff>0</xdr:rowOff>
                  </to>
                </anchor>
              </controlPr>
            </control>
          </mc:Choice>
        </mc:AlternateContent>
        <mc:AlternateContent xmlns:mc="http://schemas.openxmlformats.org/markup-compatibility/2006">
          <mc:Choice Requires="x14">
            <control shapeId="2068" r:id="rId16" name="Option Button 20">
              <controlPr locked="0" defaultSize="0" autoFill="0" autoLine="0" autoPict="0">
                <anchor moveWithCells="1" sizeWithCells="1">
                  <from>
                    <xdr:col>3</xdr:col>
                    <xdr:colOff>171450</xdr:colOff>
                    <xdr:row>12</xdr:row>
                    <xdr:rowOff>266700</xdr:rowOff>
                  </from>
                  <to>
                    <xdr:col>4</xdr:col>
                    <xdr:colOff>209550</xdr:colOff>
                    <xdr:row>12</xdr:row>
                    <xdr:rowOff>485775</xdr:rowOff>
                  </to>
                </anchor>
              </controlPr>
            </control>
          </mc:Choice>
        </mc:AlternateContent>
        <mc:AlternateContent xmlns:mc="http://schemas.openxmlformats.org/markup-compatibility/2006">
          <mc:Choice Requires="x14">
            <control shapeId="2069" r:id="rId17" name="Option Button 21">
              <controlPr locked="0" defaultSize="0" autoFill="0" autoLine="0" autoPict="0">
                <anchor moveWithCells="1" sizeWithCells="1">
                  <from>
                    <xdr:col>5</xdr:col>
                    <xdr:colOff>171450</xdr:colOff>
                    <xdr:row>12</xdr:row>
                    <xdr:rowOff>266700</xdr:rowOff>
                  </from>
                  <to>
                    <xdr:col>6</xdr:col>
                    <xdr:colOff>209550</xdr:colOff>
                    <xdr:row>12</xdr:row>
                    <xdr:rowOff>485775</xdr:rowOff>
                  </to>
                </anchor>
              </controlPr>
            </control>
          </mc:Choice>
        </mc:AlternateContent>
        <mc:AlternateContent xmlns:mc="http://schemas.openxmlformats.org/markup-compatibility/2006">
          <mc:Choice Requires="x14">
            <control shapeId="2070" r:id="rId18" name="Option Button 22">
              <controlPr locked="0" defaultSize="0" autoFill="0" autoLine="0" autoPict="0">
                <anchor moveWithCells="1" sizeWithCells="1">
                  <from>
                    <xdr:col>7</xdr:col>
                    <xdr:colOff>171450</xdr:colOff>
                    <xdr:row>12</xdr:row>
                    <xdr:rowOff>266700</xdr:rowOff>
                  </from>
                  <to>
                    <xdr:col>8</xdr:col>
                    <xdr:colOff>209550</xdr:colOff>
                    <xdr:row>12</xdr:row>
                    <xdr:rowOff>485775</xdr:rowOff>
                  </to>
                </anchor>
              </controlPr>
            </control>
          </mc:Choice>
        </mc:AlternateContent>
        <mc:AlternateContent xmlns:mc="http://schemas.openxmlformats.org/markup-compatibility/2006">
          <mc:Choice Requires="x14">
            <control shapeId="2071" r:id="rId19" name="Group Box 23">
              <controlPr defaultSize="0" autoFill="0" autoPict="0">
                <anchor moveWithCells="1" sizeWithCells="1">
                  <from>
                    <xdr:col>3</xdr:col>
                    <xdr:colOff>0</xdr:colOff>
                    <xdr:row>12</xdr:row>
                    <xdr:rowOff>0</xdr:rowOff>
                  </from>
                  <to>
                    <xdr:col>9</xdr:col>
                    <xdr:colOff>0</xdr:colOff>
                    <xdr:row>13</xdr:row>
                    <xdr:rowOff>0</xdr:rowOff>
                  </to>
                </anchor>
              </controlPr>
            </control>
          </mc:Choice>
        </mc:AlternateContent>
        <mc:AlternateContent xmlns:mc="http://schemas.openxmlformats.org/markup-compatibility/2006">
          <mc:Choice Requires="x14">
            <control shapeId="2074" r:id="rId20" name="Option Button 26">
              <controlPr locked="0" defaultSize="0" autoFill="0" autoLine="0" autoPict="0">
                <anchor moveWithCells="1" sizeWithCells="1">
                  <from>
                    <xdr:col>3</xdr:col>
                    <xdr:colOff>171450</xdr:colOff>
                    <xdr:row>13</xdr:row>
                    <xdr:rowOff>266700</xdr:rowOff>
                  </from>
                  <to>
                    <xdr:col>4</xdr:col>
                    <xdr:colOff>209550</xdr:colOff>
                    <xdr:row>13</xdr:row>
                    <xdr:rowOff>485775</xdr:rowOff>
                  </to>
                </anchor>
              </controlPr>
            </control>
          </mc:Choice>
        </mc:AlternateContent>
        <mc:AlternateContent xmlns:mc="http://schemas.openxmlformats.org/markup-compatibility/2006">
          <mc:Choice Requires="x14">
            <control shapeId="2075" r:id="rId21" name="Option Button 27">
              <controlPr locked="0" defaultSize="0" autoFill="0" autoLine="0" autoPict="0">
                <anchor moveWithCells="1" sizeWithCells="1">
                  <from>
                    <xdr:col>5</xdr:col>
                    <xdr:colOff>171450</xdr:colOff>
                    <xdr:row>13</xdr:row>
                    <xdr:rowOff>266700</xdr:rowOff>
                  </from>
                  <to>
                    <xdr:col>6</xdr:col>
                    <xdr:colOff>209550</xdr:colOff>
                    <xdr:row>13</xdr:row>
                    <xdr:rowOff>485775</xdr:rowOff>
                  </to>
                </anchor>
              </controlPr>
            </control>
          </mc:Choice>
        </mc:AlternateContent>
        <mc:AlternateContent xmlns:mc="http://schemas.openxmlformats.org/markup-compatibility/2006">
          <mc:Choice Requires="x14">
            <control shapeId="2076" r:id="rId22" name="Option Button 28">
              <controlPr locked="0" defaultSize="0" autoFill="0" autoLine="0" autoPict="0">
                <anchor moveWithCells="1" sizeWithCells="1">
                  <from>
                    <xdr:col>7</xdr:col>
                    <xdr:colOff>171450</xdr:colOff>
                    <xdr:row>13</xdr:row>
                    <xdr:rowOff>266700</xdr:rowOff>
                  </from>
                  <to>
                    <xdr:col>8</xdr:col>
                    <xdr:colOff>209550</xdr:colOff>
                    <xdr:row>13</xdr:row>
                    <xdr:rowOff>485775</xdr:rowOff>
                  </to>
                </anchor>
              </controlPr>
            </control>
          </mc:Choice>
        </mc:AlternateContent>
        <mc:AlternateContent xmlns:mc="http://schemas.openxmlformats.org/markup-compatibility/2006">
          <mc:Choice Requires="x14">
            <control shapeId="2077" r:id="rId23" name="Group Box 29">
              <controlPr defaultSize="0" autoFill="0" autoPict="0">
                <anchor moveWithCells="1" sizeWithCells="1">
                  <from>
                    <xdr:col>3</xdr:col>
                    <xdr:colOff>0</xdr:colOff>
                    <xdr:row>13</xdr:row>
                    <xdr:rowOff>0</xdr:rowOff>
                  </from>
                  <to>
                    <xdr:col>9</xdr:col>
                    <xdr:colOff>0</xdr:colOff>
                    <xdr:row>14</xdr:row>
                    <xdr:rowOff>0</xdr:rowOff>
                  </to>
                </anchor>
              </controlPr>
            </control>
          </mc:Choice>
        </mc:AlternateContent>
        <mc:AlternateContent xmlns:mc="http://schemas.openxmlformats.org/markup-compatibility/2006">
          <mc:Choice Requires="x14">
            <control shapeId="2080" r:id="rId24" name="Option Button 32">
              <controlPr locked="0" defaultSize="0" autoFill="0" autoLine="0" autoPict="0">
                <anchor moveWithCells="1" sizeWithCells="1">
                  <from>
                    <xdr:col>3</xdr:col>
                    <xdr:colOff>171450</xdr:colOff>
                    <xdr:row>14</xdr:row>
                    <xdr:rowOff>266700</xdr:rowOff>
                  </from>
                  <to>
                    <xdr:col>4</xdr:col>
                    <xdr:colOff>209550</xdr:colOff>
                    <xdr:row>14</xdr:row>
                    <xdr:rowOff>485775</xdr:rowOff>
                  </to>
                </anchor>
              </controlPr>
            </control>
          </mc:Choice>
        </mc:AlternateContent>
        <mc:AlternateContent xmlns:mc="http://schemas.openxmlformats.org/markup-compatibility/2006">
          <mc:Choice Requires="x14">
            <control shapeId="2081" r:id="rId25" name="Option Button 33">
              <controlPr locked="0" defaultSize="0" autoFill="0" autoLine="0" autoPict="0">
                <anchor moveWithCells="1" sizeWithCells="1">
                  <from>
                    <xdr:col>5</xdr:col>
                    <xdr:colOff>171450</xdr:colOff>
                    <xdr:row>14</xdr:row>
                    <xdr:rowOff>266700</xdr:rowOff>
                  </from>
                  <to>
                    <xdr:col>6</xdr:col>
                    <xdr:colOff>209550</xdr:colOff>
                    <xdr:row>14</xdr:row>
                    <xdr:rowOff>485775</xdr:rowOff>
                  </to>
                </anchor>
              </controlPr>
            </control>
          </mc:Choice>
        </mc:AlternateContent>
        <mc:AlternateContent xmlns:mc="http://schemas.openxmlformats.org/markup-compatibility/2006">
          <mc:Choice Requires="x14">
            <control shapeId="2082" r:id="rId26" name="Option Button 34">
              <controlPr locked="0" defaultSize="0" autoFill="0" autoLine="0" autoPict="0">
                <anchor moveWithCells="1" sizeWithCells="1">
                  <from>
                    <xdr:col>7</xdr:col>
                    <xdr:colOff>171450</xdr:colOff>
                    <xdr:row>14</xdr:row>
                    <xdr:rowOff>266700</xdr:rowOff>
                  </from>
                  <to>
                    <xdr:col>8</xdr:col>
                    <xdr:colOff>209550</xdr:colOff>
                    <xdr:row>14</xdr:row>
                    <xdr:rowOff>485775</xdr:rowOff>
                  </to>
                </anchor>
              </controlPr>
            </control>
          </mc:Choice>
        </mc:AlternateContent>
        <mc:AlternateContent xmlns:mc="http://schemas.openxmlformats.org/markup-compatibility/2006">
          <mc:Choice Requires="x14">
            <control shapeId="2083" r:id="rId27" name="Group Box 35">
              <controlPr defaultSize="0" autoFill="0" autoPict="0">
                <anchor moveWithCells="1" sizeWithCells="1">
                  <from>
                    <xdr:col>3</xdr:col>
                    <xdr:colOff>0</xdr:colOff>
                    <xdr:row>14</xdr:row>
                    <xdr:rowOff>0</xdr:rowOff>
                  </from>
                  <to>
                    <xdr:col>9</xdr:col>
                    <xdr:colOff>0</xdr:colOff>
                    <xdr:row>15</xdr:row>
                    <xdr:rowOff>0</xdr:rowOff>
                  </to>
                </anchor>
              </controlPr>
            </control>
          </mc:Choice>
        </mc:AlternateContent>
        <mc:AlternateContent xmlns:mc="http://schemas.openxmlformats.org/markup-compatibility/2006">
          <mc:Choice Requires="x14">
            <control shapeId="2086" r:id="rId28" name="Option Button 38">
              <controlPr locked="0" defaultSize="0" autoFill="0" autoLine="0" autoPict="0">
                <anchor moveWithCells="1" sizeWithCells="1">
                  <from>
                    <xdr:col>3</xdr:col>
                    <xdr:colOff>171450</xdr:colOff>
                    <xdr:row>15</xdr:row>
                    <xdr:rowOff>266700</xdr:rowOff>
                  </from>
                  <to>
                    <xdr:col>4</xdr:col>
                    <xdr:colOff>209550</xdr:colOff>
                    <xdr:row>15</xdr:row>
                    <xdr:rowOff>485775</xdr:rowOff>
                  </to>
                </anchor>
              </controlPr>
            </control>
          </mc:Choice>
        </mc:AlternateContent>
        <mc:AlternateContent xmlns:mc="http://schemas.openxmlformats.org/markup-compatibility/2006">
          <mc:Choice Requires="x14">
            <control shapeId="2087" r:id="rId29" name="Option Button 39">
              <controlPr locked="0" defaultSize="0" autoFill="0" autoLine="0" autoPict="0">
                <anchor moveWithCells="1" sizeWithCells="1">
                  <from>
                    <xdr:col>5</xdr:col>
                    <xdr:colOff>171450</xdr:colOff>
                    <xdr:row>15</xdr:row>
                    <xdr:rowOff>266700</xdr:rowOff>
                  </from>
                  <to>
                    <xdr:col>6</xdr:col>
                    <xdr:colOff>209550</xdr:colOff>
                    <xdr:row>15</xdr:row>
                    <xdr:rowOff>485775</xdr:rowOff>
                  </to>
                </anchor>
              </controlPr>
            </control>
          </mc:Choice>
        </mc:AlternateContent>
        <mc:AlternateContent xmlns:mc="http://schemas.openxmlformats.org/markup-compatibility/2006">
          <mc:Choice Requires="x14">
            <control shapeId="2088" r:id="rId30" name="Option Button 40">
              <controlPr locked="0" defaultSize="0" autoFill="0" autoLine="0" autoPict="0">
                <anchor moveWithCells="1" sizeWithCells="1">
                  <from>
                    <xdr:col>7</xdr:col>
                    <xdr:colOff>171450</xdr:colOff>
                    <xdr:row>15</xdr:row>
                    <xdr:rowOff>266700</xdr:rowOff>
                  </from>
                  <to>
                    <xdr:col>8</xdr:col>
                    <xdr:colOff>209550</xdr:colOff>
                    <xdr:row>15</xdr:row>
                    <xdr:rowOff>485775</xdr:rowOff>
                  </to>
                </anchor>
              </controlPr>
            </control>
          </mc:Choice>
        </mc:AlternateContent>
        <mc:AlternateContent xmlns:mc="http://schemas.openxmlformats.org/markup-compatibility/2006">
          <mc:Choice Requires="x14">
            <control shapeId="2089" r:id="rId31" name="Group Box 41">
              <controlPr defaultSize="0" autoFill="0" autoPict="0">
                <anchor moveWithCells="1" sizeWithCells="1">
                  <from>
                    <xdr:col>3</xdr:col>
                    <xdr:colOff>0</xdr:colOff>
                    <xdr:row>15</xdr:row>
                    <xdr:rowOff>0</xdr:rowOff>
                  </from>
                  <to>
                    <xdr:col>9</xdr:col>
                    <xdr:colOff>0</xdr:colOff>
                    <xdr:row>16</xdr:row>
                    <xdr:rowOff>0</xdr:rowOff>
                  </to>
                </anchor>
              </controlPr>
            </control>
          </mc:Choice>
        </mc:AlternateContent>
        <mc:AlternateContent xmlns:mc="http://schemas.openxmlformats.org/markup-compatibility/2006">
          <mc:Choice Requires="x14">
            <control shapeId="2092" r:id="rId32" name="Option Button 44">
              <controlPr locked="0" defaultSize="0" autoFill="0" autoLine="0" autoPict="0">
                <anchor moveWithCells="1" sizeWithCells="1">
                  <from>
                    <xdr:col>3</xdr:col>
                    <xdr:colOff>171450</xdr:colOff>
                    <xdr:row>16</xdr:row>
                    <xdr:rowOff>266700</xdr:rowOff>
                  </from>
                  <to>
                    <xdr:col>4</xdr:col>
                    <xdr:colOff>209550</xdr:colOff>
                    <xdr:row>16</xdr:row>
                    <xdr:rowOff>485775</xdr:rowOff>
                  </to>
                </anchor>
              </controlPr>
            </control>
          </mc:Choice>
        </mc:AlternateContent>
        <mc:AlternateContent xmlns:mc="http://schemas.openxmlformats.org/markup-compatibility/2006">
          <mc:Choice Requires="x14">
            <control shapeId="2093" r:id="rId33" name="Option Button 45">
              <controlPr locked="0" defaultSize="0" autoFill="0" autoLine="0" autoPict="0">
                <anchor moveWithCells="1" sizeWithCells="1">
                  <from>
                    <xdr:col>5</xdr:col>
                    <xdr:colOff>171450</xdr:colOff>
                    <xdr:row>16</xdr:row>
                    <xdr:rowOff>266700</xdr:rowOff>
                  </from>
                  <to>
                    <xdr:col>6</xdr:col>
                    <xdr:colOff>209550</xdr:colOff>
                    <xdr:row>16</xdr:row>
                    <xdr:rowOff>485775</xdr:rowOff>
                  </to>
                </anchor>
              </controlPr>
            </control>
          </mc:Choice>
        </mc:AlternateContent>
        <mc:AlternateContent xmlns:mc="http://schemas.openxmlformats.org/markup-compatibility/2006">
          <mc:Choice Requires="x14">
            <control shapeId="2094" r:id="rId34" name="Option Button 46">
              <controlPr locked="0" defaultSize="0" autoFill="0" autoLine="0" autoPict="0">
                <anchor moveWithCells="1" sizeWithCells="1">
                  <from>
                    <xdr:col>7</xdr:col>
                    <xdr:colOff>171450</xdr:colOff>
                    <xdr:row>16</xdr:row>
                    <xdr:rowOff>266700</xdr:rowOff>
                  </from>
                  <to>
                    <xdr:col>8</xdr:col>
                    <xdr:colOff>209550</xdr:colOff>
                    <xdr:row>16</xdr:row>
                    <xdr:rowOff>485775</xdr:rowOff>
                  </to>
                </anchor>
              </controlPr>
            </control>
          </mc:Choice>
        </mc:AlternateContent>
        <mc:AlternateContent xmlns:mc="http://schemas.openxmlformats.org/markup-compatibility/2006">
          <mc:Choice Requires="x14">
            <control shapeId="2095" r:id="rId35" name="Group Box 47">
              <controlPr defaultSize="0" autoFill="0" autoPict="0">
                <anchor moveWithCells="1" sizeWithCells="1">
                  <from>
                    <xdr:col>3</xdr:col>
                    <xdr:colOff>0</xdr:colOff>
                    <xdr:row>16</xdr:row>
                    <xdr:rowOff>0</xdr:rowOff>
                  </from>
                  <to>
                    <xdr:col>9</xdr:col>
                    <xdr:colOff>0</xdr:colOff>
                    <xdr:row>17</xdr:row>
                    <xdr:rowOff>0</xdr:rowOff>
                  </to>
                </anchor>
              </controlPr>
            </control>
          </mc:Choice>
        </mc:AlternateContent>
        <mc:AlternateContent xmlns:mc="http://schemas.openxmlformats.org/markup-compatibility/2006">
          <mc:Choice Requires="x14">
            <control shapeId="2098" r:id="rId36" name="Option Button 50">
              <controlPr locked="0" defaultSize="0" autoFill="0" autoLine="0" autoPict="0">
                <anchor moveWithCells="1" sizeWithCells="1">
                  <from>
                    <xdr:col>3</xdr:col>
                    <xdr:colOff>171450</xdr:colOff>
                    <xdr:row>17</xdr:row>
                    <xdr:rowOff>266700</xdr:rowOff>
                  </from>
                  <to>
                    <xdr:col>4</xdr:col>
                    <xdr:colOff>209550</xdr:colOff>
                    <xdr:row>17</xdr:row>
                    <xdr:rowOff>485775</xdr:rowOff>
                  </to>
                </anchor>
              </controlPr>
            </control>
          </mc:Choice>
        </mc:AlternateContent>
        <mc:AlternateContent xmlns:mc="http://schemas.openxmlformats.org/markup-compatibility/2006">
          <mc:Choice Requires="x14">
            <control shapeId="2099" r:id="rId37" name="Option Button 51">
              <controlPr locked="0" defaultSize="0" autoFill="0" autoLine="0" autoPict="0">
                <anchor moveWithCells="1" sizeWithCells="1">
                  <from>
                    <xdr:col>5</xdr:col>
                    <xdr:colOff>171450</xdr:colOff>
                    <xdr:row>17</xdr:row>
                    <xdr:rowOff>266700</xdr:rowOff>
                  </from>
                  <to>
                    <xdr:col>6</xdr:col>
                    <xdr:colOff>209550</xdr:colOff>
                    <xdr:row>17</xdr:row>
                    <xdr:rowOff>485775</xdr:rowOff>
                  </to>
                </anchor>
              </controlPr>
            </control>
          </mc:Choice>
        </mc:AlternateContent>
        <mc:AlternateContent xmlns:mc="http://schemas.openxmlformats.org/markup-compatibility/2006">
          <mc:Choice Requires="x14">
            <control shapeId="2100" r:id="rId38" name="Option Button 52">
              <controlPr locked="0" defaultSize="0" autoFill="0" autoLine="0" autoPict="0">
                <anchor moveWithCells="1" sizeWithCells="1">
                  <from>
                    <xdr:col>7</xdr:col>
                    <xdr:colOff>171450</xdr:colOff>
                    <xdr:row>17</xdr:row>
                    <xdr:rowOff>266700</xdr:rowOff>
                  </from>
                  <to>
                    <xdr:col>8</xdr:col>
                    <xdr:colOff>209550</xdr:colOff>
                    <xdr:row>17</xdr:row>
                    <xdr:rowOff>485775</xdr:rowOff>
                  </to>
                </anchor>
              </controlPr>
            </control>
          </mc:Choice>
        </mc:AlternateContent>
        <mc:AlternateContent xmlns:mc="http://schemas.openxmlformats.org/markup-compatibility/2006">
          <mc:Choice Requires="x14">
            <control shapeId="2101" r:id="rId39" name="Group Box 53">
              <controlPr defaultSize="0" autoFill="0" autoPict="0">
                <anchor moveWithCells="1" sizeWithCells="1">
                  <from>
                    <xdr:col>3</xdr:col>
                    <xdr:colOff>0</xdr:colOff>
                    <xdr:row>17</xdr:row>
                    <xdr:rowOff>0</xdr:rowOff>
                  </from>
                  <to>
                    <xdr:col>9</xdr:col>
                    <xdr:colOff>0</xdr:colOff>
                    <xdr:row>18</xdr:row>
                    <xdr:rowOff>0</xdr:rowOff>
                  </to>
                </anchor>
              </controlPr>
            </control>
          </mc:Choice>
        </mc:AlternateContent>
        <mc:AlternateContent xmlns:mc="http://schemas.openxmlformats.org/markup-compatibility/2006">
          <mc:Choice Requires="x14">
            <control shapeId="2104" r:id="rId40" name="Option Button 56">
              <controlPr locked="0" defaultSize="0" autoFill="0" autoLine="0" autoPict="0">
                <anchor moveWithCells="1" sizeWithCells="1">
                  <from>
                    <xdr:col>3</xdr:col>
                    <xdr:colOff>171450</xdr:colOff>
                    <xdr:row>18</xdr:row>
                    <xdr:rowOff>266700</xdr:rowOff>
                  </from>
                  <to>
                    <xdr:col>4</xdr:col>
                    <xdr:colOff>209550</xdr:colOff>
                    <xdr:row>18</xdr:row>
                    <xdr:rowOff>485775</xdr:rowOff>
                  </to>
                </anchor>
              </controlPr>
            </control>
          </mc:Choice>
        </mc:AlternateContent>
        <mc:AlternateContent xmlns:mc="http://schemas.openxmlformats.org/markup-compatibility/2006">
          <mc:Choice Requires="x14">
            <control shapeId="2105" r:id="rId41" name="Option Button 57">
              <controlPr locked="0" defaultSize="0" autoFill="0" autoLine="0" autoPict="0">
                <anchor moveWithCells="1" sizeWithCells="1">
                  <from>
                    <xdr:col>5</xdr:col>
                    <xdr:colOff>171450</xdr:colOff>
                    <xdr:row>18</xdr:row>
                    <xdr:rowOff>266700</xdr:rowOff>
                  </from>
                  <to>
                    <xdr:col>6</xdr:col>
                    <xdr:colOff>209550</xdr:colOff>
                    <xdr:row>18</xdr:row>
                    <xdr:rowOff>485775</xdr:rowOff>
                  </to>
                </anchor>
              </controlPr>
            </control>
          </mc:Choice>
        </mc:AlternateContent>
        <mc:AlternateContent xmlns:mc="http://schemas.openxmlformats.org/markup-compatibility/2006">
          <mc:Choice Requires="x14">
            <control shapeId="2106" r:id="rId42" name="Option Button 58">
              <controlPr locked="0" defaultSize="0" autoFill="0" autoLine="0" autoPict="0">
                <anchor moveWithCells="1" sizeWithCells="1">
                  <from>
                    <xdr:col>7</xdr:col>
                    <xdr:colOff>171450</xdr:colOff>
                    <xdr:row>18</xdr:row>
                    <xdr:rowOff>266700</xdr:rowOff>
                  </from>
                  <to>
                    <xdr:col>8</xdr:col>
                    <xdr:colOff>209550</xdr:colOff>
                    <xdr:row>18</xdr:row>
                    <xdr:rowOff>485775</xdr:rowOff>
                  </to>
                </anchor>
              </controlPr>
            </control>
          </mc:Choice>
        </mc:AlternateContent>
        <mc:AlternateContent xmlns:mc="http://schemas.openxmlformats.org/markup-compatibility/2006">
          <mc:Choice Requires="x14">
            <control shapeId="2107" r:id="rId43" name="Group Box 59">
              <controlPr defaultSize="0" autoFill="0" autoPict="0">
                <anchor moveWithCells="1" sizeWithCells="1">
                  <from>
                    <xdr:col>3</xdr:col>
                    <xdr:colOff>0</xdr:colOff>
                    <xdr:row>18</xdr:row>
                    <xdr:rowOff>0</xdr:rowOff>
                  </from>
                  <to>
                    <xdr:col>9</xdr:col>
                    <xdr:colOff>0</xdr:colOff>
                    <xdr:row>19</xdr:row>
                    <xdr:rowOff>0</xdr:rowOff>
                  </to>
                </anchor>
              </controlPr>
            </control>
          </mc:Choice>
        </mc:AlternateContent>
        <mc:AlternateContent xmlns:mc="http://schemas.openxmlformats.org/markup-compatibility/2006">
          <mc:Choice Requires="x14">
            <control shapeId="2110" r:id="rId44" name="Option Button 62">
              <controlPr locked="0" defaultSize="0" autoFill="0" autoLine="0" autoPict="0">
                <anchor moveWithCells="1" sizeWithCells="1">
                  <from>
                    <xdr:col>3</xdr:col>
                    <xdr:colOff>171450</xdr:colOff>
                    <xdr:row>19</xdr:row>
                    <xdr:rowOff>266700</xdr:rowOff>
                  </from>
                  <to>
                    <xdr:col>4</xdr:col>
                    <xdr:colOff>209550</xdr:colOff>
                    <xdr:row>19</xdr:row>
                    <xdr:rowOff>485775</xdr:rowOff>
                  </to>
                </anchor>
              </controlPr>
            </control>
          </mc:Choice>
        </mc:AlternateContent>
        <mc:AlternateContent xmlns:mc="http://schemas.openxmlformats.org/markup-compatibility/2006">
          <mc:Choice Requires="x14">
            <control shapeId="2111" r:id="rId45" name="Option Button 63">
              <controlPr locked="0" defaultSize="0" autoFill="0" autoLine="0" autoPict="0">
                <anchor moveWithCells="1" sizeWithCells="1">
                  <from>
                    <xdr:col>5</xdr:col>
                    <xdr:colOff>171450</xdr:colOff>
                    <xdr:row>19</xdr:row>
                    <xdr:rowOff>266700</xdr:rowOff>
                  </from>
                  <to>
                    <xdr:col>6</xdr:col>
                    <xdr:colOff>209550</xdr:colOff>
                    <xdr:row>19</xdr:row>
                    <xdr:rowOff>485775</xdr:rowOff>
                  </to>
                </anchor>
              </controlPr>
            </control>
          </mc:Choice>
        </mc:AlternateContent>
        <mc:AlternateContent xmlns:mc="http://schemas.openxmlformats.org/markup-compatibility/2006">
          <mc:Choice Requires="x14">
            <control shapeId="2112" r:id="rId46" name="Option Button 64">
              <controlPr locked="0" defaultSize="0" autoFill="0" autoLine="0" autoPict="0">
                <anchor moveWithCells="1" sizeWithCells="1">
                  <from>
                    <xdr:col>7</xdr:col>
                    <xdr:colOff>171450</xdr:colOff>
                    <xdr:row>19</xdr:row>
                    <xdr:rowOff>266700</xdr:rowOff>
                  </from>
                  <to>
                    <xdr:col>8</xdr:col>
                    <xdr:colOff>209550</xdr:colOff>
                    <xdr:row>19</xdr:row>
                    <xdr:rowOff>485775</xdr:rowOff>
                  </to>
                </anchor>
              </controlPr>
            </control>
          </mc:Choice>
        </mc:AlternateContent>
        <mc:AlternateContent xmlns:mc="http://schemas.openxmlformats.org/markup-compatibility/2006">
          <mc:Choice Requires="x14">
            <control shapeId="2113" r:id="rId47" name="Group Box 65">
              <controlPr defaultSize="0" autoFill="0" autoPict="0">
                <anchor moveWithCells="1" sizeWithCells="1">
                  <from>
                    <xdr:col>3</xdr:col>
                    <xdr:colOff>0</xdr:colOff>
                    <xdr:row>19</xdr:row>
                    <xdr:rowOff>0</xdr:rowOff>
                  </from>
                  <to>
                    <xdr:col>9</xdr:col>
                    <xdr:colOff>0</xdr:colOff>
                    <xdr:row>20</xdr:row>
                    <xdr:rowOff>0</xdr:rowOff>
                  </to>
                </anchor>
              </controlPr>
            </control>
          </mc:Choice>
        </mc:AlternateContent>
        <mc:AlternateContent xmlns:mc="http://schemas.openxmlformats.org/markup-compatibility/2006">
          <mc:Choice Requires="x14">
            <control shapeId="2116" r:id="rId48" name="Option Button 68">
              <controlPr locked="0" defaultSize="0" autoFill="0" autoLine="0" autoPict="0">
                <anchor moveWithCells="1" sizeWithCells="1">
                  <from>
                    <xdr:col>3</xdr:col>
                    <xdr:colOff>171450</xdr:colOff>
                    <xdr:row>20</xdr:row>
                    <xdr:rowOff>266700</xdr:rowOff>
                  </from>
                  <to>
                    <xdr:col>4</xdr:col>
                    <xdr:colOff>209550</xdr:colOff>
                    <xdr:row>20</xdr:row>
                    <xdr:rowOff>485775</xdr:rowOff>
                  </to>
                </anchor>
              </controlPr>
            </control>
          </mc:Choice>
        </mc:AlternateContent>
        <mc:AlternateContent xmlns:mc="http://schemas.openxmlformats.org/markup-compatibility/2006">
          <mc:Choice Requires="x14">
            <control shapeId="2117" r:id="rId49" name="Option Button 69">
              <controlPr locked="0" defaultSize="0" autoFill="0" autoLine="0" autoPict="0">
                <anchor moveWithCells="1" sizeWithCells="1">
                  <from>
                    <xdr:col>5</xdr:col>
                    <xdr:colOff>171450</xdr:colOff>
                    <xdr:row>20</xdr:row>
                    <xdr:rowOff>266700</xdr:rowOff>
                  </from>
                  <to>
                    <xdr:col>6</xdr:col>
                    <xdr:colOff>209550</xdr:colOff>
                    <xdr:row>20</xdr:row>
                    <xdr:rowOff>485775</xdr:rowOff>
                  </to>
                </anchor>
              </controlPr>
            </control>
          </mc:Choice>
        </mc:AlternateContent>
        <mc:AlternateContent xmlns:mc="http://schemas.openxmlformats.org/markup-compatibility/2006">
          <mc:Choice Requires="x14">
            <control shapeId="2118" r:id="rId50" name="Option Button 70">
              <controlPr locked="0" defaultSize="0" autoFill="0" autoLine="0" autoPict="0">
                <anchor moveWithCells="1" sizeWithCells="1">
                  <from>
                    <xdr:col>7</xdr:col>
                    <xdr:colOff>171450</xdr:colOff>
                    <xdr:row>20</xdr:row>
                    <xdr:rowOff>266700</xdr:rowOff>
                  </from>
                  <to>
                    <xdr:col>8</xdr:col>
                    <xdr:colOff>209550</xdr:colOff>
                    <xdr:row>20</xdr:row>
                    <xdr:rowOff>485775</xdr:rowOff>
                  </to>
                </anchor>
              </controlPr>
            </control>
          </mc:Choice>
        </mc:AlternateContent>
        <mc:AlternateContent xmlns:mc="http://schemas.openxmlformats.org/markup-compatibility/2006">
          <mc:Choice Requires="x14">
            <control shapeId="2119" r:id="rId51" name="Group Box 71">
              <controlPr defaultSize="0" autoFill="0" autoPict="0">
                <anchor moveWithCells="1" sizeWithCells="1">
                  <from>
                    <xdr:col>3</xdr:col>
                    <xdr:colOff>0</xdr:colOff>
                    <xdr:row>20</xdr:row>
                    <xdr:rowOff>0</xdr:rowOff>
                  </from>
                  <to>
                    <xdr:col>9</xdr:col>
                    <xdr:colOff>0</xdr:colOff>
                    <xdr:row>21</xdr:row>
                    <xdr:rowOff>0</xdr:rowOff>
                  </to>
                </anchor>
              </controlPr>
            </control>
          </mc:Choice>
        </mc:AlternateContent>
        <mc:AlternateContent xmlns:mc="http://schemas.openxmlformats.org/markup-compatibility/2006">
          <mc:Choice Requires="x14">
            <control shapeId="2122" r:id="rId52" name="Option Button 74">
              <controlPr locked="0" defaultSize="0" autoFill="0" autoLine="0" autoPict="0">
                <anchor moveWithCells="1" sizeWithCells="1">
                  <from>
                    <xdr:col>3</xdr:col>
                    <xdr:colOff>171450</xdr:colOff>
                    <xdr:row>22</xdr:row>
                    <xdr:rowOff>266700</xdr:rowOff>
                  </from>
                  <to>
                    <xdr:col>4</xdr:col>
                    <xdr:colOff>209550</xdr:colOff>
                    <xdr:row>22</xdr:row>
                    <xdr:rowOff>485775</xdr:rowOff>
                  </to>
                </anchor>
              </controlPr>
            </control>
          </mc:Choice>
        </mc:AlternateContent>
        <mc:AlternateContent xmlns:mc="http://schemas.openxmlformats.org/markup-compatibility/2006">
          <mc:Choice Requires="x14">
            <control shapeId="2123" r:id="rId53" name="Option Button 75">
              <controlPr locked="0" defaultSize="0" autoFill="0" autoLine="0" autoPict="0">
                <anchor moveWithCells="1" sizeWithCells="1">
                  <from>
                    <xdr:col>5</xdr:col>
                    <xdr:colOff>171450</xdr:colOff>
                    <xdr:row>22</xdr:row>
                    <xdr:rowOff>266700</xdr:rowOff>
                  </from>
                  <to>
                    <xdr:col>6</xdr:col>
                    <xdr:colOff>209550</xdr:colOff>
                    <xdr:row>22</xdr:row>
                    <xdr:rowOff>485775</xdr:rowOff>
                  </to>
                </anchor>
              </controlPr>
            </control>
          </mc:Choice>
        </mc:AlternateContent>
        <mc:AlternateContent xmlns:mc="http://schemas.openxmlformats.org/markup-compatibility/2006">
          <mc:Choice Requires="x14">
            <control shapeId="2124" r:id="rId54" name="Option Button 76">
              <controlPr locked="0" defaultSize="0" autoFill="0" autoLine="0" autoPict="0">
                <anchor moveWithCells="1" sizeWithCells="1">
                  <from>
                    <xdr:col>7</xdr:col>
                    <xdr:colOff>171450</xdr:colOff>
                    <xdr:row>22</xdr:row>
                    <xdr:rowOff>266700</xdr:rowOff>
                  </from>
                  <to>
                    <xdr:col>8</xdr:col>
                    <xdr:colOff>209550</xdr:colOff>
                    <xdr:row>22</xdr:row>
                    <xdr:rowOff>485775</xdr:rowOff>
                  </to>
                </anchor>
              </controlPr>
            </control>
          </mc:Choice>
        </mc:AlternateContent>
        <mc:AlternateContent xmlns:mc="http://schemas.openxmlformats.org/markup-compatibility/2006">
          <mc:Choice Requires="x14">
            <control shapeId="2125" r:id="rId55" name="Group Box 77">
              <controlPr defaultSize="0" autoFill="0" autoPict="0">
                <anchor moveWithCells="1" sizeWithCells="1">
                  <from>
                    <xdr:col>3</xdr:col>
                    <xdr:colOff>0</xdr:colOff>
                    <xdr:row>22</xdr:row>
                    <xdr:rowOff>0</xdr:rowOff>
                  </from>
                  <to>
                    <xdr:col>9</xdr:col>
                    <xdr:colOff>0</xdr:colOff>
                    <xdr:row>23</xdr:row>
                    <xdr:rowOff>0</xdr:rowOff>
                  </to>
                </anchor>
              </controlPr>
            </control>
          </mc:Choice>
        </mc:AlternateContent>
        <mc:AlternateContent xmlns:mc="http://schemas.openxmlformats.org/markup-compatibility/2006">
          <mc:Choice Requires="x14">
            <control shapeId="2128" r:id="rId56" name="Option Button 80">
              <controlPr locked="0" defaultSize="0" autoFill="0" autoLine="0" autoPict="0">
                <anchor moveWithCells="1" sizeWithCells="1">
                  <from>
                    <xdr:col>3</xdr:col>
                    <xdr:colOff>171450</xdr:colOff>
                    <xdr:row>23</xdr:row>
                    <xdr:rowOff>266700</xdr:rowOff>
                  </from>
                  <to>
                    <xdr:col>4</xdr:col>
                    <xdr:colOff>209550</xdr:colOff>
                    <xdr:row>23</xdr:row>
                    <xdr:rowOff>485775</xdr:rowOff>
                  </to>
                </anchor>
              </controlPr>
            </control>
          </mc:Choice>
        </mc:AlternateContent>
        <mc:AlternateContent xmlns:mc="http://schemas.openxmlformats.org/markup-compatibility/2006">
          <mc:Choice Requires="x14">
            <control shapeId="2129" r:id="rId57" name="Option Button 81">
              <controlPr locked="0" defaultSize="0" autoFill="0" autoLine="0" autoPict="0">
                <anchor moveWithCells="1" sizeWithCells="1">
                  <from>
                    <xdr:col>5</xdr:col>
                    <xdr:colOff>171450</xdr:colOff>
                    <xdr:row>23</xdr:row>
                    <xdr:rowOff>266700</xdr:rowOff>
                  </from>
                  <to>
                    <xdr:col>6</xdr:col>
                    <xdr:colOff>209550</xdr:colOff>
                    <xdr:row>23</xdr:row>
                    <xdr:rowOff>485775</xdr:rowOff>
                  </to>
                </anchor>
              </controlPr>
            </control>
          </mc:Choice>
        </mc:AlternateContent>
        <mc:AlternateContent xmlns:mc="http://schemas.openxmlformats.org/markup-compatibility/2006">
          <mc:Choice Requires="x14">
            <control shapeId="2130" r:id="rId58" name="Option Button 82">
              <controlPr locked="0" defaultSize="0" autoFill="0" autoLine="0" autoPict="0">
                <anchor moveWithCells="1" sizeWithCells="1">
                  <from>
                    <xdr:col>7</xdr:col>
                    <xdr:colOff>171450</xdr:colOff>
                    <xdr:row>23</xdr:row>
                    <xdr:rowOff>266700</xdr:rowOff>
                  </from>
                  <to>
                    <xdr:col>8</xdr:col>
                    <xdr:colOff>209550</xdr:colOff>
                    <xdr:row>23</xdr:row>
                    <xdr:rowOff>485775</xdr:rowOff>
                  </to>
                </anchor>
              </controlPr>
            </control>
          </mc:Choice>
        </mc:AlternateContent>
        <mc:AlternateContent xmlns:mc="http://schemas.openxmlformats.org/markup-compatibility/2006">
          <mc:Choice Requires="x14">
            <control shapeId="2131" r:id="rId59" name="Group Box 83">
              <controlPr defaultSize="0" autoFill="0" autoPict="0">
                <anchor moveWithCells="1" sizeWithCells="1">
                  <from>
                    <xdr:col>3</xdr:col>
                    <xdr:colOff>0</xdr:colOff>
                    <xdr:row>23</xdr:row>
                    <xdr:rowOff>0</xdr:rowOff>
                  </from>
                  <to>
                    <xdr:col>9</xdr:col>
                    <xdr:colOff>0</xdr:colOff>
                    <xdr:row>24</xdr:row>
                    <xdr:rowOff>0</xdr:rowOff>
                  </to>
                </anchor>
              </controlPr>
            </control>
          </mc:Choice>
        </mc:AlternateContent>
        <mc:AlternateContent xmlns:mc="http://schemas.openxmlformats.org/markup-compatibility/2006">
          <mc:Choice Requires="x14">
            <control shapeId="2134" r:id="rId60" name="Option Button 86">
              <controlPr locked="0" defaultSize="0" autoFill="0" autoLine="0" autoPict="0">
                <anchor moveWithCells="1" sizeWithCells="1">
                  <from>
                    <xdr:col>3</xdr:col>
                    <xdr:colOff>171450</xdr:colOff>
                    <xdr:row>24</xdr:row>
                    <xdr:rowOff>266700</xdr:rowOff>
                  </from>
                  <to>
                    <xdr:col>4</xdr:col>
                    <xdr:colOff>209550</xdr:colOff>
                    <xdr:row>24</xdr:row>
                    <xdr:rowOff>485775</xdr:rowOff>
                  </to>
                </anchor>
              </controlPr>
            </control>
          </mc:Choice>
        </mc:AlternateContent>
        <mc:AlternateContent xmlns:mc="http://schemas.openxmlformats.org/markup-compatibility/2006">
          <mc:Choice Requires="x14">
            <control shapeId="2135" r:id="rId61" name="Option Button 87">
              <controlPr locked="0" defaultSize="0" autoFill="0" autoLine="0" autoPict="0">
                <anchor moveWithCells="1" sizeWithCells="1">
                  <from>
                    <xdr:col>5</xdr:col>
                    <xdr:colOff>171450</xdr:colOff>
                    <xdr:row>24</xdr:row>
                    <xdr:rowOff>266700</xdr:rowOff>
                  </from>
                  <to>
                    <xdr:col>6</xdr:col>
                    <xdr:colOff>209550</xdr:colOff>
                    <xdr:row>24</xdr:row>
                    <xdr:rowOff>485775</xdr:rowOff>
                  </to>
                </anchor>
              </controlPr>
            </control>
          </mc:Choice>
        </mc:AlternateContent>
        <mc:AlternateContent xmlns:mc="http://schemas.openxmlformats.org/markup-compatibility/2006">
          <mc:Choice Requires="x14">
            <control shapeId="2136" r:id="rId62" name="Option Button 88">
              <controlPr locked="0" defaultSize="0" autoFill="0" autoLine="0" autoPict="0">
                <anchor moveWithCells="1" sizeWithCells="1">
                  <from>
                    <xdr:col>7</xdr:col>
                    <xdr:colOff>171450</xdr:colOff>
                    <xdr:row>24</xdr:row>
                    <xdr:rowOff>266700</xdr:rowOff>
                  </from>
                  <to>
                    <xdr:col>8</xdr:col>
                    <xdr:colOff>209550</xdr:colOff>
                    <xdr:row>24</xdr:row>
                    <xdr:rowOff>485775</xdr:rowOff>
                  </to>
                </anchor>
              </controlPr>
            </control>
          </mc:Choice>
        </mc:AlternateContent>
        <mc:AlternateContent xmlns:mc="http://schemas.openxmlformats.org/markup-compatibility/2006">
          <mc:Choice Requires="x14">
            <control shapeId="2137" r:id="rId63" name="Group Box 89">
              <controlPr defaultSize="0" autoFill="0" autoPict="0">
                <anchor moveWithCells="1" sizeWithCells="1">
                  <from>
                    <xdr:col>3</xdr:col>
                    <xdr:colOff>0</xdr:colOff>
                    <xdr:row>24</xdr:row>
                    <xdr:rowOff>0</xdr:rowOff>
                  </from>
                  <to>
                    <xdr:col>9</xdr:col>
                    <xdr:colOff>0</xdr:colOff>
                    <xdr:row>25</xdr:row>
                    <xdr:rowOff>0</xdr:rowOff>
                  </to>
                </anchor>
              </controlPr>
            </control>
          </mc:Choice>
        </mc:AlternateContent>
        <mc:AlternateContent xmlns:mc="http://schemas.openxmlformats.org/markup-compatibility/2006">
          <mc:Choice Requires="x14">
            <control shapeId="2140" r:id="rId64" name="Option Button 92">
              <controlPr locked="0" defaultSize="0" autoFill="0" autoLine="0" autoPict="0">
                <anchor moveWithCells="1" sizeWithCells="1">
                  <from>
                    <xdr:col>3</xdr:col>
                    <xdr:colOff>171450</xdr:colOff>
                    <xdr:row>25</xdr:row>
                    <xdr:rowOff>266700</xdr:rowOff>
                  </from>
                  <to>
                    <xdr:col>4</xdr:col>
                    <xdr:colOff>209550</xdr:colOff>
                    <xdr:row>25</xdr:row>
                    <xdr:rowOff>485775</xdr:rowOff>
                  </to>
                </anchor>
              </controlPr>
            </control>
          </mc:Choice>
        </mc:AlternateContent>
        <mc:AlternateContent xmlns:mc="http://schemas.openxmlformats.org/markup-compatibility/2006">
          <mc:Choice Requires="x14">
            <control shapeId="2141" r:id="rId65" name="Option Button 93">
              <controlPr locked="0" defaultSize="0" autoFill="0" autoLine="0" autoPict="0">
                <anchor moveWithCells="1" sizeWithCells="1">
                  <from>
                    <xdr:col>5</xdr:col>
                    <xdr:colOff>171450</xdr:colOff>
                    <xdr:row>25</xdr:row>
                    <xdr:rowOff>266700</xdr:rowOff>
                  </from>
                  <to>
                    <xdr:col>6</xdr:col>
                    <xdr:colOff>209550</xdr:colOff>
                    <xdr:row>25</xdr:row>
                    <xdr:rowOff>485775</xdr:rowOff>
                  </to>
                </anchor>
              </controlPr>
            </control>
          </mc:Choice>
        </mc:AlternateContent>
        <mc:AlternateContent xmlns:mc="http://schemas.openxmlformats.org/markup-compatibility/2006">
          <mc:Choice Requires="x14">
            <control shapeId="2142" r:id="rId66" name="Option Button 94">
              <controlPr locked="0" defaultSize="0" autoFill="0" autoLine="0" autoPict="0">
                <anchor moveWithCells="1" sizeWithCells="1">
                  <from>
                    <xdr:col>7</xdr:col>
                    <xdr:colOff>171450</xdr:colOff>
                    <xdr:row>25</xdr:row>
                    <xdr:rowOff>266700</xdr:rowOff>
                  </from>
                  <to>
                    <xdr:col>8</xdr:col>
                    <xdr:colOff>209550</xdr:colOff>
                    <xdr:row>25</xdr:row>
                    <xdr:rowOff>485775</xdr:rowOff>
                  </to>
                </anchor>
              </controlPr>
            </control>
          </mc:Choice>
        </mc:AlternateContent>
        <mc:AlternateContent xmlns:mc="http://schemas.openxmlformats.org/markup-compatibility/2006">
          <mc:Choice Requires="x14">
            <control shapeId="2143" r:id="rId67" name="Group Box 95">
              <controlPr defaultSize="0" autoFill="0" autoPict="0">
                <anchor moveWithCells="1" sizeWithCells="1">
                  <from>
                    <xdr:col>3</xdr:col>
                    <xdr:colOff>0</xdr:colOff>
                    <xdr:row>25</xdr:row>
                    <xdr:rowOff>0</xdr:rowOff>
                  </from>
                  <to>
                    <xdr:col>9</xdr:col>
                    <xdr:colOff>0</xdr:colOff>
                    <xdr:row>26</xdr:row>
                    <xdr:rowOff>0</xdr:rowOff>
                  </to>
                </anchor>
              </controlPr>
            </control>
          </mc:Choice>
        </mc:AlternateContent>
        <mc:AlternateContent xmlns:mc="http://schemas.openxmlformats.org/markup-compatibility/2006">
          <mc:Choice Requires="x14">
            <control shapeId="2146" r:id="rId68" name="Option Button 98">
              <controlPr locked="0" defaultSize="0" autoFill="0" autoLine="0" autoPict="0">
                <anchor moveWithCells="1" sizeWithCells="1">
                  <from>
                    <xdr:col>3</xdr:col>
                    <xdr:colOff>171450</xdr:colOff>
                    <xdr:row>26</xdr:row>
                    <xdr:rowOff>266700</xdr:rowOff>
                  </from>
                  <to>
                    <xdr:col>4</xdr:col>
                    <xdr:colOff>209550</xdr:colOff>
                    <xdr:row>26</xdr:row>
                    <xdr:rowOff>485775</xdr:rowOff>
                  </to>
                </anchor>
              </controlPr>
            </control>
          </mc:Choice>
        </mc:AlternateContent>
        <mc:AlternateContent xmlns:mc="http://schemas.openxmlformats.org/markup-compatibility/2006">
          <mc:Choice Requires="x14">
            <control shapeId="2147" r:id="rId69" name="Option Button 99">
              <controlPr locked="0" defaultSize="0" autoFill="0" autoLine="0" autoPict="0">
                <anchor moveWithCells="1" sizeWithCells="1">
                  <from>
                    <xdr:col>5</xdr:col>
                    <xdr:colOff>171450</xdr:colOff>
                    <xdr:row>26</xdr:row>
                    <xdr:rowOff>266700</xdr:rowOff>
                  </from>
                  <to>
                    <xdr:col>6</xdr:col>
                    <xdr:colOff>209550</xdr:colOff>
                    <xdr:row>26</xdr:row>
                    <xdr:rowOff>485775</xdr:rowOff>
                  </to>
                </anchor>
              </controlPr>
            </control>
          </mc:Choice>
        </mc:AlternateContent>
        <mc:AlternateContent xmlns:mc="http://schemas.openxmlformats.org/markup-compatibility/2006">
          <mc:Choice Requires="x14">
            <control shapeId="2148" r:id="rId70" name="Option Button 100">
              <controlPr locked="0" defaultSize="0" autoFill="0" autoLine="0" autoPict="0">
                <anchor moveWithCells="1" sizeWithCells="1">
                  <from>
                    <xdr:col>7</xdr:col>
                    <xdr:colOff>171450</xdr:colOff>
                    <xdr:row>26</xdr:row>
                    <xdr:rowOff>266700</xdr:rowOff>
                  </from>
                  <to>
                    <xdr:col>8</xdr:col>
                    <xdr:colOff>209550</xdr:colOff>
                    <xdr:row>26</xdr:row>
                    <xdr:rowOff>485775</xdr:rowOff>
                  </to>
                </anchor>
              </controlPr>
            </control>
          </mc:Choice>
        </mc:AlternateContent>
        <mc:AlternateContent xmlns:mc="http://schemas.openxmlformats.org/markup-compatibility/2006">
          <mc:Choice Requires="x14">
            <control shapeId="2149" r:id="rId71" name="Group Box 101">
              <controlPr defaultSize="0" autoFill="0" autoPict="0">
                <anchor moveWithCells="1" sizeWithCells="1">
                  <from>
                    <xdr:col>3</xdr:col>
                    <xdr:colOff>0</xdr:colOff>
                    <xdr:row>26</xdr:row>
                    <xdr:rowOff>0</xdr:rowOff>
                  </from>
                  <to>
                    <xdr:col>9</xdr:col>
                    <xdr:colOff>0</xdr:colOff>
                    <xdr:row>27</xdr:row>
                    <xdr:rowOff>0</xdr:rowOff>
                  </to>
                </anchor>
              </controlPr>
            </control>
          </mc:Choice>
        </mc:AlternateContent>
        <mc:AlternateContent xmlns:mc="http://schemas.openxmlformats.org/markup-compatibility/2006">
          <mc:Choice Requires="x14">
            <control shapeId="2152" r:id="rId72" name="Option Button 104">
              <controlPr locked="0" defaultSize="0" autoFill="0" autoLine="0" autoPict="0">
                <anchor moveWithCells="1" sizeWithCells="1">
                  <from>
                    <xdr:col>3</xdr:col>
                    <xdr:colOff>171450</xdr:colOff>
                    <xdr:row>27</xdr:row>
                    <xdr:rowOff>266700</xdr:rowOff>
                  </from>
                  <to>
                    <xdr:col>4</xdr:col>
                    <xdr:colOff>209550</xdr:colOff>
                    <xdr:row>27</xdr:row>
                    <xdr:rowOff>485775</xdr:rowOff>
                  </to>
                </anchor>
              </controlPr>
            </control>
          </mc:Choice>
        </mc:AlternateContent>
        <mc:AlternateContent xmlns:mc="http://schemas.openxmlformats.org/markup-compatibility/2006">
          <mc:Choice Requires="x14">
            <control shapeId="2153" r:id="rId73" name="Option Button 105">
              <controlPr locked="0" defaultSize="0" autoFill="0" autoLine="0" autoPict="0">
                <anchor moveWithCells="1" sizeWithCells="1">
                  <from>
                    <xdr:col>5</xdr:col>
                    <xdr:colOff>171450</xdr:colOff>
                    <xdr:row>27</xdr:row>
                    <xdr:rowOff>266700</xdr:rowOff>
                  </from>
                  <to>
                    <xdr:col>6</xdr:col>
                    <xdr:colOff>209550</xdr:colOff>
                    <xdr:row>27</xdr:row>
                    <xdr:rowOff>485775</xdr:rowOff>
                  </to>
                </anchor>
              </controlPr>
            </control>
          </mc:Choice>
        </mc:AlternateContent>
        <mc:AlternateContent xmlns:mc="http://schemas.openxmlformats.org/markup-compatibility/2006">
          <mc:Choice Requires="x14">
            <control shapeId="2154" r:id="rId74" name="Option Button 106">
              <controlPr locked="0" defaultSize="0" autoFill="0" autoLine="0" autoPict="0">
                <anchor moveWithCells="1" sizeWithCells="1">
                  <from>
                    <xdr:col>7</xdr:col>
                    <xdr:colOff>171450</xdr:colOff>
                    <xdr:row>27</xdr:row>
                    <xdr:rowOff>266700</xdr:rowOff>
                  </from>
                  <to>
                    <xdr:col>8</xdr:col>
                    <xdr:colOff>209550</xdr:colOff>
                    <xdr:row>27</xdr:row>
                    <xdr:rowOff>485775</xdr:rowOff>
                  </to>
                </anchor>
              </controlPr>
            </control>
          </mc:Choice>
        </mc:AlternateContent>
        <mc:AlternateContent xmlns:mc="http://schemas.openxmlformats.org/markup-compatibility/2006">
          <mc:Choice Requires="x14">
            <control shapeId="2155" r:id="rId75" name="Group Box 107">
              <controlPr defaultSize="0" autoFill="0" autoPict="0">
                <anchor moveWithCells="1" sizeWithCells="1">
                  <from>
                    <xdr:col>3</xdr:col>
                    <xdr:colOff>0</xdr:colOff>
                    <xdr:row>27</xdr:row>
                    <xdr:rowOff>0</xdr:rowOff>
                  </from>
                  <to>
                    <xdr:col>9</xdr:col>
                    <xdr:colOff>0</xdr:colOff>
                    <xdr:row>28</xdr:row>
                    <xdr:rowOff>0</xdr:rowOff>
                  </to>
                </anchor>
              </controlPr>
            </control>
          </mc:Choice>
        </mc:AlternateContent>
        <mc:AlternateContent xmlns:mc="http://schemas.openxmlformats.org/markup-compatibility/2006">
          <mc:Choice Requires="x14">
            <control shapeId="2158" r:id="rId76" name="Option Button 110">
              <controlPr locked="0" defaultSize="0" autoFill="0" autoLine="0" autoPict="0">
                <anchor moveWithCells="1" sizeWithCells="1">
                  <from>
                    <xdr:col>3</xdr:col>
                    <xdr:colOff>171450</xdr:colOff>
                    <xdr:row>28</xdr:row>
                    <xdr:rowOff>266700</xdr:rowOff>
                  </from>
                  <to>
                    <xdr:col>4</xdr:col>
                    <xdr:colOff>209550</xdr:colOff>
                    <xdr:row>28</xdr:row>
                    <xdr:rowOff>485775</xdr:rowOff>
                  </to>
                </anchor>
              </controlPr>
            </control>
          </mc:Choice>
        </mc:AlternateContent>
        <mc:AlternateContent xmlns:mc="http://schemas.openxmlformats.org/markup-compatibility/2006">
          <mc:Choice Requires="x14">
            <control shapeId="2159" r:id="rId77" name="Option Button 111">
              <controlPr locked="0" defaultSize="0" autoFill="0" autoLine="0" autoPict="0">
                <anchor moveWithCells="1" sizeWithCells="1">
                  <from>
                    <xdr:col>5</xdr:col>
                    <xdr:colOff>171450</xdr:colOff>
                    <xdr:row>28</xdr:row>
                    <xdr:rowOff>266700</xdr:rowOff>
                  </from>
                  <to>
                    <xdr:col>6</xdr:col>
                    <xdr:colOff>209550</xdr:colOff>
                    <xdr:row>28</xdr:row>
                    <xdr:rowOff>485775</xdr:rowOff>
                  </to>
                </anchor>
              </controlPr>
            </control>
          </mc:Choice>
        </mc:AlternateContent>
        <mc:AlternateContent xmlns:mc="http://schemas.openxmlformats.org/markup-compatibility/2006">
          <mc:Choice Requires="x14">
            <control shapeId="2160" r:id="rId78" name="Option Button 112">
              <controlPr locked="0" defaultSize="0" autoFill="0" autoLine="0" autoPict="0">
                <anchor moveWithCells="1" sizeWithCells="1">
                  <from>
                    <xdr:col>7</xdr:col>
                    <xdr:colOff>171450</xdr:colOff>
                    <xdr:row>28</xdr:row>
                    <xdr:rowOff>266700</xdr:rowOff>
                  </from>
                  <to>
                    <xdr:col>8</xdr:col>
                    <xdr:colOff>209550</xdr:colOff>
                    <xdr:row>28</xdr:row>
                    <xdr:rowOff>485775</xdr:rowOff>
                  </to>
                </anchor>
              </controlPr>
            </control>
          </mc:Choice>
        </mc:AlternateContent>
        <mc:AlternateContent xmlns:mc="http://schemas.openxmlformats.org/markup-compatibility/2006">
          <mc:Choice Requires="x14">
            <control shapeId="2161" r:id="rId79" name="Group Box 113">
              <controlPr defaultSize="0" autoFill="0" autoPict="0">
                <anchor moveWithCells="1" sizeWithCells="1">
                  <from>
                    <xdr:col>3</xdr:col>
                    <xdr:colOff>0</xdr:colOff>
                    <xdr:row>28</xdr:row>
                    <xdr:rowOff>0</xdr:rowOff>
                  </from>
                  <to>
                    <xdr:col>9</xdr:col>
                    <xdr:colOff>0</xdr:colOff>
                    <xdr:row>29</xdr:row>
                    <xdr:rowOff>0</xdr:rowOff>
                  </to>
                </anchor>
              </controlPr>
            </control>
          </mc:Choice>
        </mc:AlternateContent>
        <mc:AlternateContent xmlns:mc="http://schemas.openxmlformats.org/markup-compatibility/2006">
          <mc:Choice Requires="x14">
            <control shapeId="2164" r:id="rId80" name="Option Button 116">
              <controlPr locked="0" defaultSize="0" autoFill="0" autoLine="0" autoPict="0">
                <anchor moveWithCells="1" sizeWithCells="1">
                  <from>
                    <xdr:col>3</xdr:col>
                    <xdr:colOff>171450</xdr:colOff>
                    <xdr:row>29</xdr:row>
                    <xdr:rowOff>266700</xdr:rowOff>
                  </from>
                  <to>
                    <xdr:col>4</xdr:col>
                    <xdr:colOff>209550</xdr:colOff>
                    <xdr:row>29</xdr:row>
                    <xdr:rowOff>485775</xdr:rowOff>
                  </to>
                </anchor>
              </controlPr>
            </control>
          </mc:Choice>
        </mc:AlternateContent>
        <mc:AlternateContent xmlns:mc="http://schemas.openxmlformats.org/markup-compatibility/2006">
          <mc:Choice Requires="x14">
            <control shapeId="2165" r:id="rId81" name="Option Button 117">
              <controlPr locked="0" defaultSize="0" autoFill="0" autoLine="0" autoPict="0">
                <anchor moveWithCells="1" sizeWithCells="1">
                  <from>
                    <xdr:col>5</xdr:col>
                    <xdr:colOff>171450</xdr:colOff>
                    <xdr:row>29</xdr:row>
                    <xdr:rowOff>266700</xdr:rowOff>
                  </from>
                  <to>
                    <xdr:col>6</xdr:col>
                    <xdr:colOff>209550</xdr:colOff>
                    <xdr:row>29</xdr:row>
                    <xdr:rowOff>485775</xdr:rowOff>
                  </to>
                </anchor>
              </controlPr>
            </control>
          </mc:Choice>
        </mc:AlternateContent>
        <mc:AlternateContent xmlns:mc="http://schemas.openxmlformats.org/markup-compatibility/2006">
          <mc:Choice Requires="x14">
            <control shapeId="2166" r:id="rId82" name="Option Button 118">
              <controlPr locked="0" defaultSize="0" autoFill="0" autoLine="0" autoPict="0">
                <anchor moveWithCells="1" sizeWithCells="1">
                  <from>
                    <xdr:col>7</xdr:col>
                    <xdr:colOff>171450</xdr:colOff>
                    <xdr:row>29</xdr:row>
                    <xdr:rowOff>266700</xdr:rowOff>
                  </from>
                  <to>
                    <xdr:col>8</xdr:col>
                    <xdr:colOff>209550</xdr:colOff>
                    <xdr:row>29</xdr:row>
                    <xdr:rowOff>485775</xdr:rowOff>
                  </to>
                </anchor>
              </controlPr>
            </control>
          </mc:Choice>
        </mc:AlternateContent>
        <mc:AlternateContent xmlns:mc="http://schemas.openxmlformats.org/markup-compatibility/2006">
          <mc:Choice Requires="x14">
            <control shapeId="2167" r:id="rId83" name="Group Box 119">
              <controlPr defaultSize="0" autoFill="0" autoPict="0">
                <anchor moveWithCells="1" sizeWithCells="1">
                  <from>
                    <xdr:col>3</xdr:col>
                    <xdr:colOff>0</xdr:colOff>
                    <xdr:row>29</xdr:row>
                    <xdr:rowOff>0</xdr:rowOff>
                  </from>
                  <to>
                    <xdr:col>9</xdr:col>
                    <xdr:colOff>0</xdr:colOff>
                    <xdr:row>30</xdr:row>
                    <xdr:rowOff>0</xdr:rowOff>
                  </to>
                </anchor>
              </controlPr>
            </control>
          </mc:Choice>
        </mc:AlternateContent>
        <mc:AlternateContent xmlns:mc="http://schemas.openxmlformats.org/markup-compatibility/2006">
          <mc:Choice Requires="x14">
            <control shapeId="2170" r:id="rId84" name="Option Button 122">
              <controlPr locked="0" defaultSize="0" autoFill="0" autoLine="0" autoPict="0">
                <anchor moveWithCells="1" sizeWithCells="1">
                  <from>
                    <xdr:col>3</xdr:col>
                    <xdr:colOff>171450</xdr:colOff>
                    <xdr:row>30</xdr:row>
                    <xdr:rowOff>266700</xdr:rowOff>
                  </from>
                  <to>
                    <xdr:col>4</xdr:col>
                    <xdr:colOff>209550</xdr:colOff>
                    <xdr:row>30</xdr:row>
                    <xdr:rowOff>485775</xdr:rowOff>
                  </to>
                </anchor>
              </controlPr>
            </control>
          </mc:Choice>
        </mc:AlternateContent>
        <mc:AlternateContent xmlns:mc="http://schemas.openxmlformats.org/markup-compatibility/2006">
          <mc:Choice Requires="x14">
            <control shapeId="2171" r:id="rId85" name="Option Button 123">
              <controlPr locked="0" defaultSize="0" autoFill="0" autoLine="0" autoPict="0">
                <anchor moveWithCells="1" sizeWithCells="1">
                  <from>
                    <xdr:col>5</xdr:col>
                    <xdr:colOff>171450</xdr:colOff>
                    <xdr:row>30</xdr:row>
                    <xdr:rowOff>266700</xdr:rowOff>
                  </from>
                  <to>
                    <xdr:col>6</xdr:col>
                    <xdr:colOff>209550</xdr:colOff>
                    <xdr:row>30</xdr:row>
                    <xdr:rowOff>485775</xdr:rowOff>
                  </to>
                </anchor>
              </controlPr>
            </control>
          </mc:Choice>
        </mc:AlternateContent>
        <mc:AlternateContent xmlns:mc="http://schemas.openxmlformats.org/markup-compatibility/2006">
          <mc:Choice Requires="x14">
            <control shapeId="2172" r:id="rId86" name="Option Button 124">
              <controlPr locked="0" defaultSize="0" autoFill="0" autoLine="0" autoPict="0">
                <anchor moveWithCells="1" sizeWithCells="1">
                  <from>
                    <xdr:col>7</xdr:col>
                    <xdr:colOff>171450</xdr:colOff>
                    <xdr:row>30</xdr:row>
                    <xdr:rowOff>266700</xdr:rowOff>
                  </from>
                  <to>
                    <xdr:col>8</xdr:col>
                    <xdr:colOff>209550</xdr:colOff>
                    <xdr:row>30</xdr:row>
                    <xdr:rowOff>485775</xdr:rowOff>
                  </to>
                </anchor>
              </controlPr>
            </control>
          </mc:Choice>
        </mc:AlternateContent>
        <mc:AlternateContent xmlns:mc="http://schemas.openxmlformats.org/markup-compatibility/2006">
          <mc:Choice Requires="x14">
            <control shapeId="2173" r:id="rId87" name="Group Box 125">
              <controlPr defaultSize="0" autoFill="0" autoPict="0">
                <anchor moveWithCells="1" sizeWithCells="1">
                  <from>
                    <xdr:col>3</xdr:col>
                    <xdr:colOff>0</xdr:colOff>
                    <xdr:row>30</xdr:row>
                    <xdr:rowOff>0</xdr:rowOff>
                  </from>
                  <to>
                    <xdr:col>9</xdr:col>
                    <xdr:colOff>0</xdr:colOff>
                    <xdr:row>31</xdr:row>
                    <xdr:rowOff>0</xdr:rowOff>
                  </to>
                </anchor>
              </controlPr>
            </control>
          </mc:Choice>
        </mc:AlternateContent>
        <mc:AlternateContent xmlns:mc="http://schemas.openxmlformats.org/markup-compatibility/2006">
          <mc:Choice Requires="x14">
            <control shapeId="2176" r:id="rId88" name="Option Button 128">
              <controlPr locked="0" defaultSize="0" autoFill="0" autoLine="0" autoPict="0">
                <anchor moveWithCells="1" sizeWithCells="1">
                  <from>
                    <xdr:col>3</xdr:col>
                    <xdr:colOff>171450</xdr:colOff>
                    <xdr:row>32</xdr:row>
                    <xdr:rowOff>266700</xdr:rowOff>
                  </from>
                  <to>
                    <xdr:col>4</xdr:col>
                    <xdr:colOff>209550</xdr:colOff>
                    <xdr:row>32</xdr:row>
                    <xdr:rowOff>485775</xdr:rowOff>
                  </to>
                </anchor>
              </controlPr>
            </control>
          </mc:Choice>
        </mc:AlternateContent>
        <mc:AlternateContent xmlns:mc="http://schemas.openxmlformats.org/markup-compatibility/2006">
          <mc:Choice Requires="x14">
            <control shapeId="2177" r:id="rId89" name="Option Button 129">
              <controlPr locked="0" defaultSize="0" autoFill="0" autoLine="0" autoPict="0">
                <anchor moveWithCells="1" sizeWithCells="1">
                  <from>
                    <xdr:col>5</xdr:col>
                    <xdr:colOff>171450</xdr:colOff>
                    <xdr:row>32</xdr:row>
                    <xdr:rowOff>266700</xdr:rowOff>
                  </from>
                  <to>
                    <xdr:col>6</xdr:col>
                    <xdr:colOff>209550</xdr:colOff>
                    <xdr:row>32</xdr:row>
                    <xdr:rowOff>485775</xdr:rowOff>
                  </to>
                </anchor>
              </controlPr>
            </control>
          </mc:Choice>
        </mc:AlternateContent>
        <mc:AlternateContent xmlns:mc="http://schemas.openxmlformats.org/markup-compatibility/2006">
          <mc:Choice Requires="x14">
            <control shapeId="2178" r:id="rId90" name="Option Button 130">
              <controlPr locked="0" defaultSize="0" autoFill="0" autoLine="0" autoPict="0">
                <anchor moveWithCells="1" sizeWithCells="1">
                  <from>
                    <xdr:col>7</xdr:col>
                    <xdr:colOff>171450</xdr:colOff>
                    <xdr:row>32</xdr:row>
                    <xdr:rowOff>266700</xdr:rowOff>
                  </from>
                  <to>
                    <xdr:col>8</xdr:col>
                    <xdr:colOff>209550</xdr:colOff>
                    <xdr:row>32</xdr:row>
                    <xdr:rowOff>485775</xdr:rowOff>
                  </to>
                </anchor>
              </controlPr>
            </control>
          </mc:Choice>
        </mc:AlternateContent>
        <mc:AlternateContent xmlns:mc="http://schemas.openxmlformats.org/markup-compatibility/2006">
          <mc:Choice Requires="x14">
            <control shapeId="2179" r:id="rId91" name="Group Box 131">
              <controlPr defaultSize="0" autoFill="0" autoPict="0">
                <anchor moveWithCells="1" sizeWithCells="1">
                  <from>
                    <xdr:col>3</xdr:col>
                    <xdr:colOff>0</xdr:colOff>
                    <xdr:row>32</xdr:row>
                    <xdr:rowOff>0</xdr:rowOff>
                  </from>
                  <to>
                    <xdr:col>9</xdr:col>
                    <xdr:colOff>0</xdr:colOff>
                    <xdr:row>33</xdr:row>
                    <xdr:rowOff>0</xdr:rowOff>
                  </to>
                </anchor>
              </controlPr>
            </control>
          </mc:Choice>
        </mc:AlternateContent>
        <mc:AlternateContent xmlns:mc="http://schemas.openxmlformats.org/markup-compatibility/2006">
          <mc:Choice Requires="x14">
            <control shapeId="2182" r:id="rId92" name="Option Button 134">
              <controlPr locked="0" defaultSize="0" autoFill="0" autoLine="0" autoPict="0">
                <anchor moveWithCells="1" sizeWithCells="1">
                  <from>
                    <xdr:col>3</xdr:col>
                    <xdr:colOff>171450</xdr:colOff>
                    <xdr:row>33</xdr:row>
                    <xdr:rowOff>266700</xdr:rowOff>
                  </from>
                  <to>
                    <xdr:col>4</xdr:col>
                    <xdr:colOff>209550</xdr:colOff>
                    <xdr:row>33</xdr:row>
                    <xdr:rowOff>485775</xdr:rowOff>
                  </to>
                </anchor>
              </controlPr>
            </control>
          </mc:Choice>
        </mc:AlternateContent>
        <mc:AlternateContent xmlns:mc="http://schemas.openxmlformats.org/markup-compatibility/2006">
          <mc:Choice Requires="x14">
            <control shapeId="2183" r:id="rId93" name="Option Button 135">
              <controlPr locked="0" defaultSize="0" autoFill="0" autoLine="0" autoPict="0">
                <anchor moveWithCells="1" sizeWithCells="1">
                  <from>
                    <xdr:col>5</xdr:col>
                    <xdr:colOff>171450</xdr:colOff>
                    <xdr:row>33</xdr:row>
                    <xdr:rowOff>266700</xdr:rowOff>
                  </from>
                  <to>
                    <xdr:col>6</xdr:col>
                    <xdr:colOff>209550</xdr:colOff>
                    <xdr:row>33</xdr:row>
                    <xdr:rowOff>485775</xdr:rowOff>
                  </to>
                </anchor>
              </controlPr>
            </control>
          </mc:Choice>
        </mc:AlternateContent>
        <mc:AlternateContent xmlns:mc="http://schemas.openxmlformats.org/markup-compatibility/2006">
          <mc:Choice Requires="x14">
            <control shapeId="2184" r:id="rId94" name="Option Button 136">
              <controlPr locked="0" defaultSize="0" autoFill="0" autoLine="0" autoPict="0">
                <anchor moveWithCells="1" sizeWithCells="1">
                  <from>
                    <xdr:col>7</xdr:col>
                    <xdr:colOff>171450</xdr:colOff>
                    <xdr:row>33</xdr:row>
                    <xdr:rowOff>266700</xdr:rowOff>
                  </from>
                  <to>
                    <xdr:col>8</xdr:col>
                    <xdr:colOff>209550</xdr:colOff>
                    <xdr:row>33</xdr:row>
                    <xdr:rowOff>485775</xdr:rowOff>
                  </to>
                </anchor>
              </controlPr>
            </control>
          </mc:Choice>
        </mc:AlternateContent>
        <mc:AlternateContent xmlns:mc="http://schemas.openxmlformats.org/markup-compatibility/2006">
          <mc:Choice Requires="x14">
            <control shapeId="2185" r:id="rId95" name="Group Box 137">
              <controlPr defaultSize="0" autoFill="0" autoPict="0">
                <anchor moveWithCells="1" sizeWithCells="1">
                  <from>
                    <xdr:col>3</xdr:col>
                    <xdr:colOff>0</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2188" r:id="rId96" name="Option Button 140">
              <controlPr locked="0" defaultSize="0" autoFill="0" autoLine="0" autoPict="0">
                <anchor moveWithCells="1" sizeWithCells="1">
                  <from>
                    <xdr:col>3</xdr:col>
                    <xdr:colOff>171450</xdr:colOff>
                    <xdr:row>35</xdr:row>
                    <xdr:rowOff>266700</xdr:rowOff>
                  </from>
                  <to>
                    <xdr:col>4</xdr:col>
                    <xdr:colOff>209550</xdr:colOff>
                    <xdr:row>35</xdr:row>
                    <xdr:rowOff>485775</xdr:rowOff>
                  </to>
                </anchor>
              </controlPr>
            </control>
          </mc:Choice>
        </mc:AlternateContent>
        <mc:AlternateContent xmlns:mc="http://schemas.openxmlformats.org/markup-compatibility/2006">
          <mc:Choice Requires="x14">
            <control shapeId="2189" r:id="rId97" name="Option Button 141">
              <controlPr locked="0" defaultSize="0" autoFill="0" autoLine="0" autoPict="0">
                <anchor moveWithCells="1" sizeWithCells="1">
                  <from>
                    <xdr:col>5</xdr:col>
                    <xdr:colOff>171450</xdr:colOff>
                    <xdr:row>35</xdr:row>
                    <xdr:rowOff>266700</xdr:rowOff>
                  </from>
                  <to>
                    <xdr:col>6</xdr:col>
                    <xdr:colOff>209550</xdr:colOff>
                    <xdr:row>35</xdr:row>
                    <xdr:rowOff>485775</xdr:rowOff>
                  </to>
                </anchor>
              </controlPr>
            </control>
          </mc:Choice>
        </mc:AlternateContent>
        <mc:AlternateContent xmlns:mc="http://schemas.openxmlformats.org/markup-compatibility/2006">
          <mc:Choice Requires="x14">
            <control shapeId="2190" r:id="rId98" name="Option Button 142">
              <controlPr locked="0" defaultSize="0" autoFill="0" autoLine="0" autoPict="0">
                <anchor moveWithCells="1" sizeWithCells="1">
                  <from>
                    <xdr:col>7</xdr:col>
                    <xdr:colOff>171450</xdr:colOff>
                    <xdr:row>35</xdr:row>
                    <xdr:rowOff>266700</xdr:rowOff>
                  </from>
                  <to>
                    <xdr:col>8</xdr:col>
                    <xdr:colOff>209550</xdr:colOff>
                    <xdr:row>35</xdr:row>
                    <xdr:rowOff>485775</xdr:rowOff>
                  </to>
                </anchor>
              </controlPr>
            </control>
          </mc:Choice>
        </mc:AlternateContent>
        <mc:AlternateContent xmlns:mc="http://schemas.openxmlformats.org/markup-compatibility/2006">
          <mc:Choice Requires="x14">
            <control shapeId="2191" r:id="rId99" name="Group Box 143">
              <controlPr defaultSize="0" autoFill="0" autoPict="0">
                <anchor moveWithCells="1" sizeWithCells="1">
                  <from>
                    <xdr:col>3</xdr:col>
                    <xdr:colOff>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194" r:id="rId100" name="Option Button 146">
              <controlPr locked="0" defaultSize="0" autoFill="0" autoLine="0" autoPict="0">
                <anchor moveWithCells="1" sizeWithCells="1">
                  <from>
                    <xdr:col>3</xdr:col>
                    <xdr:colOff>171450</xdr:colOff>
                    <xdr:row>36</xdr:row>
                    <xdr:rowOff>266700</xdr:rowOff>
                  </from>
                  <to>
                    <xdr:col>4</xdr:col>
                    <xdr:colOff>209550</xdr:colOff>
                    <xdr:row>36</xdr:row>
                    <xdr:rowOff>485775</xdr:rowOff>
                  </to>
                </anchor>
              </controlPr>
            </control>
          </mc:Choice>
        </mc:AlternateContent>
        <mc:AlternateContent xmlns:mc="http://schemas.openxmlformats.org/markup-compatibility/2006">
          <mc:Choice Requires="x14">
            <control shapeId="2195" r:id="rId101" name="Option Button 147">
              <controlPr locked="0" defaultSize="0" autoFill="0" autoLine="0" autoPict="0">
                <anchor moveWithCells="1" sizeWithCells="1">
                  <from>
                    <xdr:col>5</xdr:col>
                    <xdr:colOff>171450</xdr:colOff>
                    <xdr:row>36</xdr:row>
                    <xdr:rowOff>266700</xdr:rowOff>
                  </from>
                  <to>
                    <xdr:col>6</xdr:col>
                    <xdr:colOff>209550</xdr:colOff>
                    <xdr:row>36</xdr:row>
                    <xdr:rowOff>485775</xdr:rowOff>
                  </to>
                </anchor>
              </controlPr>
            </control>
          </mc:Choice>
        </mc:AlternateContent>
        <mc:AlternateContent xmlns:mc="http://schemas.openxmlformats.org/markup-compatibility/2006">
          <mc:Choice Requires="x14">
            <control shapeId="2196" r:id="rId102" name="Option Button 148">
              <controlPr locked="0" defaultSize="0" autoFill="0" autoLine="0" autoPict="0">
                <anchor moveWithCells="1" sizeWithCells="1">
                  <from>
                    <xdr:col>7</xdr:col>
                    <xdr:colOff>171450</xdr:colOff>
                    <xdr:row>36</xdr:row>
                    <xdr:rowOff>266700</xdr:rowOff>
                  </from>
                  <to>
                    <xdr:col>8</xdr:col>
                    <xdr:colOff>209550</xdr:colOff>
                    <xdr:row>36</xdr:row>
                    <xdr:rowOff>485775</xdr:rowOff>
                  </to>
                </anchor>
              </controlPr>
            </control>
          </mc:Choice>
        </mc:AlternateContent>
        <mc:AlternateContent xmlns:mc="http://schemas.openxmlformats.org/markup-compatibility/2006">
          <mc:Choice Requires="x14">
            <control shapeId="2197" r:id="rId103" name="Group Box 149">
              <controlPr defaultSize="0" autoFill="0" autoPict="0">
                <anchor moveWithCells="1" sizeWithCells="1">
                  <from>
                    <xdr:col>3</xdr:col>
                    <xdr:colOff>0</xdr:colOff>
                    <xdr:row>36</xdr:row>
                    <xdr:rowOff>0</xdr:rowOff>
                  </from>
                  <to>
                    <xdr:col>9</xdr:col>
                    <xdr:colOff>0</xdr:colOff>
                    <xdr:row>37</xdr:row>
                    <xdr:rowOff>0</xdr:rowOff>
                  </to>
                </anchor>
              </controlPr>
            </control>
          </mc:Choice>
        </mc:AlternateContent>
        <mc:AlternateContent xmlns:mc="http://schemas.openxmlformats.org/markup-compatibility/2006">
          <mc:Choice Requires="x14">
            <control shapeId="2200" r:id="rId104" name="Option Button 152">
              <controlPr locked="0" defaultSize="0" autoFill="0" autoLine="0" autoPict="0">
                <anchor moveWithCells="1" sizeWithCells="1">
                  <from>
                    <xdr:col>3</xdr:col>
                    <xdr:colOff>171450</xdr:colOff>
                    <xdr:row>37</xdr:row>
                    <xdr:rowOff>266700</xdr:rowOff>
                  </from>
                  <to>
                    <xdr:col>4</xdr:col>
                    <xdr:colOff>209550</xdr:colOff>
                    <xdr:row>37</xdr:row>
                    <xdr:rowOff>485775</xdr:rowOff>
                  </to>
                </anchor>
              </controlPr>
            </control>
          </mc:Choice>
        </mc:AlternateContent>
        <mc:AlternateContent xmlns:mc="http://schemas.openxmlformats.org/markup-compatibility/2006">
          <mc:Choice Requires="x14">
            <control shapeId="2201" r:id="rId105" name="Option Button 153">
              <controlPr locked="0" defaultSize="0" autoFill="0" autoLine="0" autoPict="0">
                <anchor moveWithCells="1" sizeWithCells="1">
                  <from>
                    <xdr:col>5</xdr:col>
                    <xdr:colOff>171450</xdr:colOff>
                    <xdr:row>37</xdr:row>
                    <xdr:rowOff>266700</xdr:rowOff>
                  </from>
                  <to>
                    <xdr:col>6</xdr:col>
                    <xdr:colOff>209550</xdr:colOff>
                    <xdr:row>37</xdr:row>
                    <xdr:rowOff>485775</xdr:rowOff>
                  </to>
                </anchor>
              </controlPr>
            </control>
          </mc:Choice>
        </mc:AlternateContent>
        <mc:AlternateContent xmlns:mc="http://schemas.openxmlformats.org/markup-compatibility/2006">
          <mc:Choice Requires="x14">
            <control shapeId="2202" r:id="rId106" name="Option Button 154">
              <controlPr locked="0" defaultSize="0" autoFill="0" autoLine="0" autoPict="0">
                <anchor moveWithCells="1" sizeWithCells="1">
                  <from>
                    <xdr:col>7</xdr:col>
                    <xdr:colOff>171450</xdr:colOff>
                    <xdr:row>37</xdr:row>
                    <xdr:rowOff>266700</xdr:rowOff>
                  </from>
                  <to>
                    <xdr:col>8</xdr:col>
                    <xdr:colOff>209550</xdr:colOff>
                    <xdr:row>37</xdr:row>
                    <xdr:rowOff>485775</xdr:rowOff>
                  </to>
                </anchor>
              </controlPr>
            </control>
          </mc:Choice>
        </mc:AlternateContent>
        <mc:AlternateContent xmlns:mc="http://schemas.openxmlformats.org/markup-compatibility/2006">
          <mc:Choice Requires="x14">
            <control shapeId="2203" r:id="rId107" name="Group Box 155">
              <controlPr defaultSize="0" autoFill="0" autoPict="0">
                <anchor moveWithCells="1" sizeWithCells="1">
                  <from>
                    <xdr:col>3</xdr:col>
                    <xdr:colOff>0</xdr:colOff>
                    <xdr:row>37</xdr:row>
                    <xdr:rowOff>0</xdr:rowOff>
                  </from>
                  <to>
                    <xdr:col>9</xdr:col>
                    <xdr:colOff>0</xdr:colOff>
                    <xdr:row>38</xdr:row>
                    <xdr:rowOff>0</xdr:rowOff>
                  </to>
                </anchor>
              </controlPr>
            </control>
          </mc:Choice>
        </mc:AlternateContent>
        <mc:AlternateContent xmlns:mc="http://schemas.openxmlformats.org/markup-compatibility/2006">
          <mc:Choice Requires="x14">
            <control shapeId="2206" r:id="rId108" name="Option Button 158">
              <controlPr locked="0" defaultSize="0" autoFill="0" autoLine="0" autoPict="0">
                <anchor moveWithCells="1" sizeWithCells="1">
                  <from>
                    <xdr:col>3</xdr:col>
                    <xdr:colOff>171450</xdr:colOff>
                    <xdr:row>38</xdr:row>
                    <xdr:rowOff>266700</xdr:rowOff>
                  </from>
                  <to>
                    <xdr:col>4</xdr:col>
                    <xdr:colOff>209550</xdr:colOff>
                    <xdr:row>38</xdr:row>
                    <xdr:rowOff>485775</xdr:rowOff>
                  </to>
                </anchor>
              </controlPr>
            </control>
          </mc:Choice>
        </mc:AlternateContent>
        <mc:AlternateContent xmlns:mc="http://schemas.openxmlformats.org/markup-compatibility/2006">
          <mc:Choice Requires="x14">
            <control shapeId="2207" r:id="rId109" name="Option Button 159">
              <controlPr locked="0" defaultSize="0" autoFill="0" autoLine="0" autoPict="0">
                <anchor moveWithCells="1" sizeWithCells="1">
                  <from>
                    <xdr:col>5</xdr:col>
                    <xdr:colOff>171450</xdr:colOff>
                    <xdr:row>38</xdr:row>
                    <xdr:rowOff>266700</xdr:rowOff>
                  </from>
                  <to>
                    <xdr:col>6</xdr:col>
                    <xdr:colOff>209550</xdr:colOff>
                    <xdr:row>38</xdr:row>
                    <xdr:rowOff>485775</xdr:rowOff>
                  </to>
                </anchor>
              </controlPr>
            </control>
          </mc:Choice>
        </mc:AlternateContent>
        <mc:AlternateContent xmlns:mc="http://schemas.openxmlformats.org/markup-compatibility/2006">
          <mc:Choice Requires="x14">
            <control shapeId="2208" r:id="rId110" name="Option Button 160">
              <controlPr locked="0" defaultSize="0" autoFill="0" autoLine="0" autoPict="0">
                <anchor moveWithCells="1" sizeWithCells="1">
                  <from>
                    <xdr:col>7</xdr:col>
                    <xdr:colOff>171450</xdr:colOff>
                    <xdr:row>38</xdr:row>
                    <xdr:rowOff>266700</xdr:rowOff>
                  </from>
                  <to>
                    <xdr:col>8</xdr:col>
                    <xdr:colOff>209550</xdr:colOff>
                    <xdr:row>38</xdr:row>
                    <xdr:rowOff>485775</xdr:rowOff>
                  </to>
                </anchor>
              </controlPr>
            </control>
          </mc:Choice>
        </mc:AlternateContent>
        <mc:AlternateContent xmlns:mc="http://schemas.openxmlformats.org/markup-compatibility/2006">
          <mc:Choice Requires="x14">
            <control shapeId="2209" r:id="rId111" name="Group Box 161">
              <controlPr defaultSize="0" autoFill="0" autoPict="0">
                <anchor moveWithCells="1" sizeWithCells="1">
                  <from>
                    <xdr:col>3</xdr:col>
                    <xdr:colOff>0</xdr:colOff>
                    <xdr:row>38</xdr:row>
                    <xdr:rowOff>0</xdr:rowOff>
                  </from>
                  <to>
                    <xdr:col>9</xdr:col>
                    <xdr:colOff>0</xdr:colOff>
                    <xdr:row>39</xdr:row>
                    <xdr:rowOff>0</xdr:rowOff>
                  </to>
                </anchor>
              </controlPr>
            </control>
          </mc:Choice>
        </mc:AlternateContent>
        <mc:AlternateContent xmlns:mc="http://schemas.openxmlformats.org/markup-compatibility/2006">
          <mc:Choice Requires="x14">
            <control shapeId="2212" r:id="rId112" name="Option Button 164">
              <controlPr locked="0" defaultSize="0" autoFill="0" autoLine="0" autoPict="0">
                <anchor moveWithCells="1" sizeWithCells="1">
                  <from>
                    <xdr:col>3</xdr:col>
                    <xdr:colOff>171450</xdr:colOff>
                    <xdr:row>39</xdr:row>
                    <xdr:rowOff>266700</xdr:rowOff>
                  </from>
                  <to>
                    <xdr:col>4</xdr:col>
                    <xdr:colOff>209550</xdr:colOff>
                    <xdr:row>39</xdr:row>
                    <xdr:rowOff>485775</xdr:rowOff>
                  </to>
                </anchor>
              </controlPr>
            </control>
          </mc:Choice>
        </mc:AlternateContent>
        <mc:AlternateContent xmlns:mc="http://schemas.openxmlformats.org/markup-compatibility/2006">
          <mc:Choice Requires="x14">
            <control shapeId="2213" r:id="rId113" name="Option Button 165">
              <controlPr locked="0" defaultSize="0" autoFill="0" autoLine="0" autoPict="0">
                <anchor moveWithCells="1" sizeWithCells="1">
                  <from>
                    <xdr:col>5</xdr:col>
                    <xdr:colOff>171450</xdr:colOff>
                    <xdr:row>39</xdr:row>
                    <xdr:rowOff>266700</xdr:rowOff>
                  </from>
                  <to>
                    <xdr:col>6</xdr:col>
                    <xdr:colOff>209550</xdr:colOff>
                    <xdr:row>39</xdr:row>
                    <xdr:rowOff>485775</xdr:rowOff>
                  </to>
                </anchor>
              </controlPr>
            </control>
          </mc:Choice>
        </mc:AlternateContent>
        <mc:AlternateContent xmlns:mc="http://schemas.openxmlformats.org/markup-compatibility/2006">
          <mc:Choice Requires="x14">
            <control shapeId="2214" r:id="rId114" name="Option Button 166">
              <controlPr locked="0" defaultSize="0" autoFill="0" autoLine="0" autoPict="0">
                <anchor moveWithCells="1" sizeWithCells="1">
                  <from>
                    <xdr:col>7</xdr:col>
                    <xdr:colOff>171450</xdr:colOff>
                    <xdr:row>39</xdr:row>
                    <xdr:rowOff>266700</xdr:rowOff>
                  </from>
                  <to>
                    <xdr:col>8</xdr:col>
                    <xdr:colOff>209550</xdr:colOff>
                    <xdr:row>39</xdr:row>
                    <xdr:rowOff>485775</xdr:rowOff>
                  </to>
                </anchor>
              </controlPr>
            </control>
          </mc:Choice>
        </mc:AlternateContent>
        <mc:AlternateContent xmlns:mc="http://schemas.openxmlformats.org/markup-compatibility/2006">
          <mc:Choice Requires="x14">
            <control shapeId="2215" r:id="rId115" name="Group Box 167">
              <controlPr defaultSize="0" autoFill="0" autoPict="0">
                <anchor moveWithCells="1" sizeWithCells="1">
                  <from>
                    <xdr:col>3</xdr:col>
                    <xdr:colOff>0</xdr:colOff>
                    <xdr:row>39</xdr:row>
                    <xdr:rowOff>0</xdr:rowOff>
                  </from>
                  <to>
                    <xdr:col>9</xdr:col>
                    <xdr:colOff>0</xdr:colOff>
                    <xdr:row>40</xdr:row>
                    <xdr:rowOff>0</xdr:rowOff>
                  </to>
                </anchor>
              </controlPr>
            </control>
          </mc:Choice>
        </mc:AlternateContent>
        <mc:AlternateContent xmlns:mc="http://schemas.openxmlformats.org/markup-compatibility/2006">
          <mc:Choice Requires="x14">
            <control shapeId="2218" r:id="rId116" name="Option Button 170">
              <controlPr locked="0" defaultSize="0" autoFill="0" autoLine="0" autoPict="0">
                <anchor moveWithCells="1" sizeWithCells="1">
                  <from>
                    <xdr:col>3</xdr:col>
                    <xdr:colOff>171450</xdr:colOff>
                    <xdr:row>40</xdr:row>
                    <xdr:rowOff>266700</xdr:rowOff>
                  </from>
                  <to>
                    <xdr:col>4</xdr:col>
                    <xdr:colOff>209550</xdr:colOff>
                    <xdr:row>40</xdr:row>
                    <xdr:rowOff>485775</xdr:rowOff>
                  </to>
                </anchor>
              </controlPr>
            </control>
          </mc:Choice>
        </mc:AlternateContent>
        <mc:AlternateContent xmlns:mc="http://schemas.openxmlformats.org/markup-compatibility/2006">
          <mc:Choice Requires="x14">
            <control shapeId="2219" r:id="rId117" name="Option Button 171">
              <controlPr locked="0" defaultSize="0" autoFill="0" autoLine="0" autoPict="0">
                <anchor moveWithCells="1" sizeWithCells="1">
                  <from>
                    <xdr:col>5</xdr:col>
                    <xdr:colOff>171450</xdr:colOff>
                    <xdr:row>40</xdr:row>
                    <xdr:rowOff>266700</xdr:rowOff>
                  </from>
                  <to>
                    <xdr:col>6</xdr:col>
                    <xdr:colOff>209550</xdr:colOff>
                    <xdr:row>40</xdr:row>
                    <xdr:rowOff>485775</xdr:rowOff>
                  </to>
                </anchor>
              </controlPr>
            </control>
          </mc:Choice>
        </mc:AlternateContent>
        <mc:AlternateContent xmlns:mc="http://schemas.openxmlformats.org/markup-compatibility/2006">
          <mc:Choice Requires="x14">
            <control shapeId="2220" r:id="rId118" name="Option Button 172">
              <controlPr locked="0" defaultSize="0" autoFill="0" autoLine="0" autoPict="0">
                <anchor moveWithCells="1" sizeWithCells="1">
                  <from>
                    <xdr:col>7</xdr:col>
                    <xdr:colOff>171450</xdr:colOff>
                    <xdr:row>40</xdr:row>
                    <xdr:rowOff>266700</xdr:rowOff>
                  </from>
                  <to>
                    <xdr:col>8</xdr:col>
                    <xdr:colOff>209550</xdr:colOff>
                    <xdr:row>40</xdr:row>
                    <xdr:rowOff>485775</xdr:rowOff>
                  </to>
                </anchor>
              </controlPr>
            </control>
          </mc:Choice>
        </mc:AlternateContent>
        <mc:AlternateContent xmlns:mc="http://schemas.openxmlformats.org/markup-compatibility/2006">
          <mc:Choice Requires="x14">
            <control shapeId="2221" r:id="rId119" name="Group Box 173">
              <controlPr defaultSize="0" autoFill="0" autoPict="0">
                <anchor moveWithCells="1" sizeWithCells="1">
                  <from>
                    <xdr:col>3</xdr:col>
                    <xdr:colOff>0</xdr:colOff>
                    <xdr:row>40</xdr:row>
                    <xdr:rowOff>0</xdr:rowOff>
                  </from>
                  <to>
                    <xdr:col>9</xdr:col>
                    <xdr:colOff>0</xdr:colOff>
                    <xdr:row>41</xdr:row>
                    <xdr:rowOff>0</xdr:rowOff>
                  </to>
                </anchor>
              </controlPr>
            </control>
          </mc:Choice>
        </mc:AlternateContent>
        <mc:AlternateContent xmlns:mc="http://schemas.openxmlformats.org/markup-compatibility/2006">
          <mc:Choice Requires="x14">
            <control shapeId="2224" r:id="rId120" name="Option Button 176">
              <controlPr locked="0" defaultSize="0" autoFill="0" autoLine="0" autoPict="0">
                <anchor moveWithCells="1" sizeWithCells="1">
                  <from>
                    <xdr:col>3</xdr:col>
                    <xdr:colOff>171450</xdr:colOff>
                    <xdr:row>55</xdr:row>
                    <xdr:rowOff>266700</xdr:rowOff>
                  </from>
                  <to>
                    <xdr:col>4</xdr:col>
                    <xdr:colOff>209550</xdr:colOff>
                    <xdr:row>55</xdr:row>
                    <xdr:rowOff>485775</xdr:rowOff>
                  </to>
                </anchor>
              </controlPr>
            </control>
          </mc:Choice>
        </mc:AlternateContent>
        <mc:AlternateContent xmlns:mc="http://schemas.openxmlformats.org/markup-compatibility/2006">
          <mc:Choice Requires="x14">
            <control shapeId="2225" r:id="rId121" name="Option Button 177">
              <controlPr locked="0" defaultSize="0" autoFill="0" autoLine="0" autoPict="0">
                <anchor moveWithCells="1" sizeWithCells="1">
                  <from>
                    <xdr:col>5</xdr:col>
                    <xdr:colOff>171450</xdr:colOff>
                    <xdr:row>55</xdr:row>
                    <xdr:rowOff>266700</xdr:rowOff>
                  </from>
                  <to>
                    <xdr:col>6</xdr:col>
                    <xdr:colOff>209550</xdr:colOff>
                    <xdr:row>55</xdr:row>
                    <xdr:rowOff>485775</xdr:rowOff>
                  </to>
                </anchor>
              </controlPr>
            </control>
          </mc:Choice>
        </mc:AlternateContent>
        <mc:AlternateContent xmlns:mc="http://schemas.openxmlformats.org/markup-compatibility/2006">
          <mc:Choice Requires="x14">
            <control shapeId="2226" r:id="rId122" name="Option Button 178">
              <controlPr locked="0" defaultSize="0" autoFill="0" autoLine="0" autoPict="0">
                <anchor moveWithCells="1" sizeWithCells="1">
                  <from>
                    <xdr:col>7</xdr:col>
                    <xdr:colOff>171450</xdr:colOff>
                    <xdr:row>55</xdr:row>
                    <xdr:rowOff>266700</xdr:rowOff>
                  </from>
                  <to>
                    <xdr:col>8</xdr:col>
                    <xdr:colOff>209550</xdr:colOff>
                    <xdr:row>55</xdr:row>
                    <xdr:rowOff>485775</xdr:rowOff>
                  </to>
                </anchor>
              </controlPr>
            </control>
          </mc:Choice>
        </mc:AlternateContent>
        <mc:AlternateContent xmlns:mc="http://schemas.openxmlformats.org/markup-compatibility/2006">
          <mc:Choice Requires="x14">
            <control shapeId="2227" r:id="rId123" name="Group Box 179">
              <controlPr defaultSize="0" autoFill="0" autoPict="0">
                <anchor moveWithCells="1" sizeWithCells="1">
                  <from>
                    <xdr:col>3</xdr:col>
                    <xdr:colOff>0</xdr:colOff>
                    <xdr:row>55</xdr:row>
                    <xdr:rowOff>0</xdr:rowOff>
                  </from>
                  <to>
                    <xdr:col>9</xdr:col>
                    <xdr:colOff>0</xdr:colOff>
                    <xdr:row>56</xdr:row>
                    <xdr:rowOff>0</xdr:rowOff>
                  </to>
                </anchor>
              </controlPr>
            </control>
          </mc:Choice>
        </mc:AlternateContent>
        <mc:AlternateContent xmlns:mc="http://schemas.openxmlformats.org/markup-compatibility/2006">
          <mc:Choice Requires="x14">
            <control shapeId="2230" r:id="rId124" name="Option Button 182">
              <controlPr locked="0" defaultSize="0" autoFill="0" autoLine="0" autoPict="0">
                <anchor moveWithCells="1" sizeWithCells="1">
                  <from>
                    <xdr:col>3</xdr:col>
                    <xdr:colOff>171450</xdr:colOff>
                    <xdr:row>56</xdr:row>
                    <xdr:rowOff>266700</xdr:rowOff>
                  </from>
                  <to>
                    <xdr:col>4</xdr:col>
                    <xdr:colOff>209550</xdr:colOff>
                    <xdr:row>56</xdr:row>
                    <xdr:rowOff>485775</xdr:rowOff>
                  </to>
                </anchor>
              </controlPr>
            </control>
          </mc:Choice>
        </mc:AlternateContent>
        <mc:AlternateContent xmlns:mc="http://schemas.openxmlformats.org/markup-compatibility/2006">
          <mc:Choice Requires="x14">
            <control shapeId="2231" r:id="rId125" name="Option Button 183">
              <controlPr locked="0" defaultSize="0" autoFill="0" autoLine="0" autoPict="0">
                <anchor moveWithCells="1" sizeWithCells="1">
                  <from>
                    <xdr:col>5</xdr:col>
                    <xdr:colOff>171450</xdr:colOff>
                    <xdr:row>56</xdr:row>
                    <xdr:rowOff>266700</xdr:rowOff>
                  </from>
                  <to>
                    <xdr:col>6</xdr:col>
                    <xdr:colOff>209550</xdr:colOff>
                    <xdr:row>56</xdr:row>
                    <xdr:rowOff>485775</xdr:rowOff>
                  </to>
                </anchor>
              </controlPr>
            </control>
          </mc:Choice>
        </mc:AlternateContent>
        <mc:AlternateContent xmlns:mc="http://schemas.openxmlformats.org/markup-compatibility/2006">
          <mc:Choice Requires="x14">
            <control shapeId="2232" r:id="rId126" name="Option Button 184">
              <controlPr locked="0" defaultSize="0" autoFill="0" autoLine="0" autoPict="0">
                <anchor moveWithCells="1" sizeWithCells="1">
                  <from>
                    <xdr:col>7</xdr:col>
                    <xdr:colOff>171450</xdr:colOff>
                    <xdr:row>56</xdr:row>
                    <xdr:rowOff>266700</xdr:rowOff>
                  </from>
                  <to>
                    <xdr:col>8</xdr:col>
                    <xdr:colOff>209550</xdr:colOff>
                    <xdr:row>56</xdr:row>
                    <xdr:rowOff>485775</xdr:rowOff>
                  </to>
                </anchor>
              </controlPr>
            </control>
          </mc:Choice>
        </mc:AlternateContent>
        <mc:AlternateContent xmlns:mc="http://schemas.openxmlformats.org/markup-compatibility/2006">
          <mc:Choice Requires="x14">
            <control shapeId="2233" r:id="rId127" name="Group Box 185">
              <controlPr defaultSize="0" autoFill="0" autoPict="0">
                <anchor moveWithCells="1" sizeWithCells="1">
                  <from>
                    <xdr:col>3</xdr:col>
                    <xdr:colOff>0</xdr:colOff>
                    <xdr:row>56</xdr:row>
                    <xdr:rowOff>0</xdr:rowOff>
                  </from>
                  <to>
                    <xdr:col>9</xdr:col>
                    <xdr:colOff>0</xdr:colOff>
                    <xdr:row>57</xdr:row>
                    <xdr:rowOff>0</xdr:rowOff>
                  </to>
                </anchor>
              </controlPr>
            </control>
          </mc:Choice>
        </mc:AlternateContent>
        <mc:AlternateContent xmlns:mc="http://schemas.openxmlformats.org/markup-compatibility/2006">
          <mc:Choice Requires="x14">
            <control shapeId="2236" r:id="rId128" name="Option Button 188">
              <controlPr locked="0" defaultSize="0" autoFill="0" autoLine="0" autoPict="0">
                <anchor moveWithCells="1" sizeWithCells="1">
                  <from>
                    <xdr:col>3</xdr:col>
                    <xdr:colOff>171450</xdr:colOff>
                    <xdr:row>58</xdr:row>
                    <xdr:rowOff>266700</xdr:rowOff>
                  </from>
                  <to>
                    <xdr:col>4</xdr:col>
                    <xdr:colOff>209550</xdr:colOff>
                    <xdr:row>58</xdr:row>
                    <xdr:rowOff>485775</xdr:rowOff>
                  </to>
                </anchor>
              </controlPr>
            </control>
          </mc:Choice>
        </mc:AlternateContent>
        <mc:AlternateContent xmlns:mc="http://schemas.openxmlformats.org/markup-compatibility/2006">
          <mc:Choice Requires="x14">
            <control shapeId="2237" r:id="rId129" name="Option Button 189">
              <controlPr locked="0" defaultSize="0" autoFill="0" autoLine="0" autoPict="0">
                <anchor moveWithCells="1" sizeWithCells="1">
                  <from>
                    <xdr:col>5</xdr:col>
                    <xdr:colOff>171450</xdr:colOff>
                    <xdr:row>58</xdr:row>
                    <xdr:rowOff>266700</xdr:rowOff>
                  </from>
                  <to>
                    <xdr:col>6</xdr:col>
                    <xdr:colOff>209550</xdr:colOff>
                    <xdr:row>58</xdr:row>
                    <xdr:rowOff>485775</xdr:rowOff>
                  </to>
                </anchor>
              </controlPr>
            </control>
          </mc:Choice>
        </mc:AlternateContent>
        <mc:AlternateContent xmlns:mc="http://schemas.openxmlformats.org/markup-compatibility/2006">
          <mc:Choice Requires="x14">
            <control shapeId="2238" r:id="rId130" name="Option Button 190">
              <controlPr locked="0" defaultSize="0" autoFill="0" autoLine="0" autoPict="0">
                <anchor moveWithCells="1" sizeWithCells="1">
                  <from>
                    <xdr:col>7</xdr:col>
                    <xdr:colOff>171450</xdr:colOff>
                    <xdr:row>58</xdr:row>
                    <xdr:rowOff>266700</xdr:rowOff>
                  </from>
                  <to>
                    <xdr:col>8</xdr:col>
                    <xdr:colOff>209550</xdr:colOff>
                    <xdr:row>58</xdr:row>
                    <xdr:rowOff>485775</xdr:rowOff>
                  </to>
                </anchor>
              </controlPr>
            </control>
          </mc:Choice>
        </mc:AlternateContent>
        <mc:AlternateContent xmlns:mc="http://schemas.openxmlformats.org/markup-compatibility/2006">
          <mc:Choice Requires="x14">
            <control shapeId="2239" r:id="rId131" name="Group Box 191">
              <controlPr defaultSize="0" autoFill="0" autoPict="0">
                <anchor moveWithCells="1" sizeWithCells="1">
                  <from>
                    <xdr:col>3</xdr:col>
                    <xdr:colOff>0</xdr:colOff>
                    <xdr:row>58</xdr:row>
                    <xdr:rowOff>0</xdr:rowOff>
                  </from>
                  <to>
                    <xdr:col>9</xdr:col>
                    <xdr:colOff>0</xdr:colOff>
                    <xdr:row>59</xdr:row>
                    <xdr:rowOff>0</xdr:rowOff>
                  </to>
                </anchor>
              </controlPr>
            </control>
          </mc:Choice>
        </mc:AlternateContent>
        <mc:AlternateContent xmlns:mc="http://schemas.openxmlformats.org/markup-compatibility/2006">
          <mc:Choice Requires="x14">
            <control shapeId="2242" r:id="rId132" name="Option Button 194">
              <controlPr locked="0" defaultSize="0" autoFill="0" autoLine="0" autoPict="0">
                <anchor moveWithCells="1" sizeWithCells="1">
                  <from>
                    <xdr:col>3</xdr:col>
                    <xdr:colOff>171450</xdr:colOff>
                    <xdr:row>59</xdr:row>
                    <xdr:rowOff>266700</xdr:rowOff>
                  </from>
                  <to>
                    <xdr:col>4</xdr:col>
                    <xdr:colOff>209550</xdr:colOff>
                    <xdr:row>59</xdr:row>
                    <xdr:rowOff>485775</xdr:rowOff>
                  </to>
                </anchor>
              </controlPr>
            </control>
          </mc:Choice>
        </mc:AlternateContent>
        <mc:AlternateContent xmlns:mc="http://schemas.openxmlformats.org/markup-compatibility/2006">
          <mc:Choice Requires="x14">
            <control shapeId="2243" r:id="rId133" name="Option Button 195">
              <controlPr locked="0" defaultSize="0" autoFill="0" autoLine="0" autoPict="0">
                <anchor moveWithCells="1" sizeWithCells="1">
                  <from>
                    <xdr:col>5</xdr:col>
                    <xdr:colOff>171450</xdr:colOff>
                    <xdr:row>59</xdr:row>
                    <xdr:rowOff>266700</xdr:rowOff>
                  </from>
                  <to>
                    <xdr:col>6</xdr:col>
                    <xdr:colOff>209550</xdr:colOff>
                    <xdr:row>59</xdr:row>
                    <xdr:rowOff>485775</xdr:rowOff>
                  </to>
                </anchor>
              </controlPr>
            </control>
          </mc:Choice>
        </mc:AlternateContent>
        <mc:AlternateContent xmlns:mc="http://schemas.openxmlformats.org/markup-compatibility/2006">
          <mc:Choice Requires="x14">
            <control shapeId="2244" r:id="rId134" name="Option Button 196">
              <controlPr locked="0" defaultSize="0" autoFill="0" autoLine="0" autoPict="0">
                <anchor moveWithCells="1" sizeWithCells="1">
                  <from>
                    <xdr:col>7</xdr:col>
                    <xdr:colOff>171450</xdr:colOff>
                    <xdr:row>59</xdr:row>
                    <xdr:rowOff>266700</xdr:rowOff>
                  </from>
                  <to>
                    <xdr:col>8</xdr:col>
                    <xdr:colOff>209550</xdr:colOff>
                    <xdr:row>59</xdr:row>
                    <xdr:rowOff>485775</xdr:rowOff>
                  </to>
                </anchor>
              </controlPr>
            </control>
          </mc:Choice>
        </mc:AlternateContent>
        <mc:AlternateContent xmlns:mc="http://schemas.openxmlformats.org/markup-compatibility/2006">
          <mc:Choice Requires="x14">
            <control shapeId="2245" r:id="rId135" name="Group Box 197">
              <controlPr defaultSize="0" autoFill="0" autoPict="0">
                <anchor moveWithCells="1" sizeWithCells="1">
                  <from>
                    <xdr:col>3</xdr:col>
                    <xdr:colOff>0</xdr:colOff>
                    <xdr:row>59</xdr:row>
                    <xdr:rowOff>0</xdr:rowOff>
                  </from>
                  <to>
                    <xdr:col>9</xdr:col>
                    <xdr:colOff>0</xdr:colOff>
                    <xdr:row>60</xdr:row>
                    <xdr:rowOff>0</xdr:rowOff>
                  </to>
                </anchor>
              </controlPr>
            </control>
          </mc:Choice>
        </mc:AlternateContent>
        <mc:AlternateContent xmlns:mc="http://schemas.openxmlformats.org/markup-compatibility/2006">
          <mc:Choice Requires="x14">
            <control shapeId="2248" r:id="rId136" name="Option Button 200">
              <controlPr locked="0" defaultSize="0" autoFill="0" autoLine="0" autoPict="0">
                <anchor moveWithCells="1" sizeWithCells="1">
                  <from>
                    <xdr:col>3</xdr:col>
                    <xdr:colOff>171450</xdr:colOff>
                    <xdr:row>60</xdr:row>
                    <xdr:rowOff>266700</xdr:rowOff>
                  </from>
                  <to>
                    <xdr:col>4</xdr:col>
                    <xdr:colOff>209550</xdr:colOff>
                    <xdr:row>60</xdr:row>
                    <xdr:rowOff>485775</xdr:rowOff>
                  </to>
                </anchor>
              </controlPr>
            </control>
          </mc:Choice>
        </mc:AlternateContent>
        <mc:AlternateContent xmlns:mc="http://schemas.openxmlformats.org/markup-compatibility/2006">
          <mc:Choice Requires="x14">
            <control shapeId="2249" r:id="rId137" name="Option Button 201">
              <controlPr locked="0" defaultSize="0" autoFill="0" autoLine="0" autoPict="0">
                <anchor moveWithCells="1" sizeWithCells="1">
                  <from>
                    <xdr:col>5</xdr:col>
                    <xdr:colOff>171450</xdr:colOff>
                    <xdr:row>60</xdr:row>
                    <xdr:rowOff>266700</xdr:rowOff>
                  </from>
                  <to>
                    <xdr:col>6</xdr:col>
                    <xdr:colOff>209550</xdr:colOff>
                    <xdr:row>60</xdr:row>
                    <xdr:rowOff>485775</xdr:rowOff>
                  </to>
                </anchor>
              </controlPr>
            </control>
          </mc:Choice>
        </mc:AlternateContent>
        <mc:AlternateContent xmlns:mc="http://schemas.openxmlformats.org/markup-compatibility/2006">
          <mc:Choice Requires="x14">
            <control shapeId="2250" r:id="rId138" name="Option Button 202">
              <controlPr locked="0" defaultSize="0" autoFill="0" autoLine="0" autoPict="0">
                <anchor moveWithCells="1" sizeWithCells="1">
                  <from>
                    <xdr:col>7</xdr:col>
                    <xdr:colOff>171450</xdr:colOff>
                    <xdr:row>60</xdr:row>
                    <xdr:rowOff>266700</xdr:rowOff>
                  </from>
                  <to>
                    <xdr:col>8</xdr:col>
                    <xdr:colOff>209550</xdr:colOff>
                    <xdr:row>60</xdr:row>
                    <xdr:rowOff>485775</xdr:rowOff>
                  </to>
                </anchor>
              </controlPr>
            </control>
          </mc:Choice>
        </mc:AlternateContent>
        <mc:AlternateContent xmlns:mc="http://schemas.openxmlformats.org/markup-compatibility/2006">
          <mc:Choice Requires="x14">
            <control shapeId="2251" r:id="rId139" name="Group Box 203">
              <controlPr defaultSize="0" autoFill="0" autoPict="0">
                <anchor moveWithCells="1" sizeWithCells="1">
                  <from>
                    <xdr:col>3</xdr:col>
                    <xdr:colOff>0</xdr:colOff>
                    <xdr:row>60</xdr:row>
                    <xdr:rowOff>0</xdr:rowOff>
                  </from>
                  <to>
                    <xdr:col>9</xdr:col>
                    <xdr:colOff>0</xdr:colOff>
                    <xdr:row>61</xdr:row>
                    <xdr:rowOff>0</xdr:rowOff>
                  </to>
                </anchor>
              </controlPr>
            </control>
          </mc:Choice>
        </mc:AlternateContent>
        <mc:AlternateContent xmlns:mc="http://schemas.openxmlformats.org/markup-compatibility/2006">
          <mc:Choice Requires="x14">
            <control shapeId="2254" r:id="rId140" name="Option Button 206">
              <controlPr locked="0" defaultSize="0" autoFill="0" autoLine="0" autoPict="0">
                <anchor moveWithCells="1" sizeWithCells="1">
                  <from>
                    <xdr:col>3</xdr:col>
                    <xdr:colOff>171450</xdr:colOff>
                    <xdr:row>61</xdr:row>
                    <xdr:rowOff>266700</xdr:rowOff>
                  </from>
                  <to>
                    <xdr:col>4</xdr:col>
                    <xdr:colOff>209550</xdr:colOff>
                    <xdr:row>61</xdr:row>
                    <xdr:rowOff>485775</xdr:rowOff>
                  </to>
                </anchor>
              </controlPr>
            </control>
          </mc:Choice>
        </mc:AlternateContent>
        <mc:AlternateContent xmlns:mc="http://schemas.openxmlformats.org/markup-compatibility/2006">
          <mc:Choice Requires="x14">
            <control shapeId="2255" r:id="rId141" name="Option Button 207">
              <controlPr locked="0" defaultSize="0" autoFill="0" autoLine="0" autoPict="0">
                <anchor moveWithCells="1" sizeWithCells="1">
                  <from>
                    <xdr:col>5</xdr:col>
                    <xdr:colOff>171450</xdr:colOff>
                    <xdr:row>61</xdr:row>
                    <xdr:rowOff>266700</xdr:rowOff>
                  </from>
                  <to>
                    <xdr:col>6</xdr:col>
                    <xdr:colOff>209550</xdr:colOff>
                    <xdr:row>61</xdr:row>
                    <xdr:rowOff>485775</xdr:rowOff>
                  </to>
                </anchor>
              </controlPr>
            </control>
          </mc:Choice>
        </mc:AlternateContent>
        <mc:AlternateContent xmlns:mc="http://schemas.openxmlformats.org/markup-compatibility/2006">
          <mc:Choice Requires="x14">
            <control shapeId="2256" r:id="rId142" name="Option Button 208">
              <controlPr locked="0" defaultSize="0" autoFill="0" autoLine="0" autoPict="0">
                <anchor moveWithCells="1" sizeWithCells="1">
                  <from>
                    <xdr:col>7</xdr:col>
                    <xdr:colOff>171450</xdr:colOff>
                    <xdr:row>61</xdr:row>
                    <xdr:rowOff>266700</xdr:rowOff>
                  </from>
                  <to>
                    <xdr:col>8</xdr:col>
                    <xdr:colOff>209550</xdr:colOff>
                    <xdr:row>61</xdr:row>
                    <xdr:rowOff>485775</xdr:rowOff>
                  </to>
                </anchor>
              </controlPr>
            </control>
          </mc:Choice>
        </mc:AlternateContent>
        <mc:AlternateContent xmlns:mc="http://schemas.openxmlformats.org/markup-compatibility/2006">
          <mc:Choice Requires="x14">
            <control shapeId="2257" r:id="rId143" name="Group Box 209">
              <controlPr defaultSize="0" autoFill="0" autoPict="0">
                <anchor moveWithCells="1" sizeWithCells="1">
                  <from>
                    <xdr:col>3</xdr:col>
                    <xdr:colOff>0</xdr:colOff>
                    <xdr:row>61</xdr:row>
                    <xdr:rowOff>0</xdr:rowOff>
                  </from>
                  <to>
                    <xdr:col>9</xdr:col>
                    <xdr:colOff>0</xdr:colOff>
                    <xdr:row>62</xdr:row>
                    <xdr:rowOff>0</xdr:rowOff>
                  </to>
                </anchor>
              </controlPr>
            </control>
          </mc:Choice>
        </mc:AlternateContent>
        <mc:AlternateContent xmlns:mc="http://schemas.openxmlformats.org/markup-compatibility/2006">
          <mc:Choice Requires="x14">
            <control shapeId="2260" r:id="rId144" name="Option Button 212">
              <controlPr locked="0" defaultSize="0" autoFill="0" autoLine="0" autoPict="0">
                <anchor moveWithCells="1" sizeWithCells="1">
                  <from>
                    <xdr:col>3</xdr:col>
                    <xdr:colOff>171450</xdr:colOff>
                    <xdr:row>62</xdr:row>
                    <xdr:rowOff>266700</xdr:rowOff>
                  </from>
                  <to>
                    <xdr:col>4</xdr:col>
                    <xdr:colOff>209550</xdr:colOff>
                    <xdr:row>62</xdr:row>
                    <xdr:rowOff>485775</xdr:rowOff>
                  </to>
                </anchor>
              </controlPr>
            </control>
          </mc:Choice>
        </mc:AlternateContent>
        <mc:AlternateContent xmlns:mc="http://schemas.openxmlformats.org/markup-compatibility/2006">
          <mc:Choice Requires="x14">
            <control shapeId="2261" r:id="rId145" name="Option Button 213">
              <controlPr locked="0" defaultSize="0" autoFill="0" autoLine="0" autoPict="0">
                <anchor moveWithCells="1" sizeWithCells="1">
                  <from>
                    <xdr:col>5</xdr:col>
                    <xdr:colOff>171450</xdr:colOff>
                    <xdr:row>62</xdr:row>
                    <xdr:rowOff>266700</xdr:rowOff>
                  </from>
                  <to>
                    <xdr:col>6</xdr:col>
                    <xdr:colOff>209550</xdr:colOff>
                    <xdr:row>62</xdr:row>
                    <xdr:rowOff>485775</xdr:rowOff>
                  </to>
                </anchor>
              </controlPr>
            </control>
          </mc:Choice>
        </mc:AlternateContent>
        <mc:AlternateContent xmlns:mc="http://schemas.openxmlformats.org/markup-compatibility/2006">
          <mc:Choice Requires="x14">
            <control shapeId="2262" r:id="rId146" name="Option Button 214">
              <controlPr locked="0" defaultSize="0" autoFill="0" autoLine="0" autoPict="0">
                <anchor moveWithCells="1" sizeWithCells="1">
                  <from>
                    <xdr:col>7</xdr:col>
                    <xdr:colOff>171450</xdr:colOff>
                    <xdr:row>62</xdr:row>
                    <xdr:rowOff>266700</xdr:rowOff>
                  </from>
                  <to>
                    <xdr:col>8</xdr:col>
                    <xdr:colOff>209550</xdr:colOff>
                    <xdr:row>62</xdr:row>
                    <xdr:rowOff>485775</xdr:rowOff>
                  </to>
                </anchor>
              </controlPr>
            </control>
          </mc:Choice>
        </mc:AlternateContent>
        <mc:AlternateContent xmlns:mc="http://schemas.openxmlformats.org/markup-compatibility/2006">
          <mc:Choice Requires="x14">
            <control shapeId="2263" r:id="rId147" name="Group Box 215">
              <controlPr defaultSize="0" autoFill="0" autoPict="0">
                <anchor moveWithCells="1" sizeWithCells="1">
                  <from>
                    <xdr:col>3</xdr:col>
                    <xdr:colOff>0</xdr:colOff>
                    <xdr:row>62</xdr:row>
                    <xdr:rowOff>0</xdr:rowOff>
                  </from>
                  <to>
                    <xdr:col>9</xdr:col>
                    <xdr:colOff>0</xdr:colOff>
                    <xdr:row>63</xdr:row>
                    <xdr:rowOff>0</xdr:rowOff>
                  </to>
                </anchor>
              </controlPr>
            </control>
          </mc:Choice>
        </mc:AlternateContent>
        <mc:AlternateContent xmlns:mc="http://schemas.openxmlformats.org/markup-compatibility/2006">
          <mc:Choice Requires="x14">
            <control shapeId="2266" r:id="rId148" name="Option Button 218">
              <controlPr locked="0" defaultSize="0" autoFill="0" autoLine="0" autoPict="0">
                <anchor moveWithCells="1" sizeWithCells="1">
                  <from>
                    <xdr:col>3</xdr:col>
                    <xdr:colOff>171450</xdr:colOff>
                    <xdr:row>63</xdr:row>
                    <xdr:rowOff>266700</xdr:rowOff>
                  </from>
                  <to>
                    <xdr:col>4</xdr:col>
                    <xdr:colOff>209550</xdr:colOff>
                    <xdr:row>63</xdr:row>
                    <xdr:rowOff>485775</xdr:rowOff>
                  </to>
                </anchor>
              </controlPr>
            </control>
          </mc:Choice>
        </mc:AlternateContent>
        <mc:AlternateContent xmlns:mc="http://schemas.openxmlformats.org/markup-compatibility/2006">
          <mc:Choice Requires="x14">
            <control shapeId="2267" r:id="rId149" name="Option Button 219">
              <controlPr locked="0" defaultSize="0" autoFill="0" autoLine="0" autoPict="0">
                <anchor moveWithCells="1" sizeWithCells="1">
                  <from>
                    <xdr:col>5</xdr:col>
                    <xdr:colOff>171450</xdr:colOff>
                    <xdr:row>63</xdr:row>
                    <xdr:rowOff>266700</xdr:rowOff>
                  </from>
                  <to>
                    <xdr:col>6</xdr:col>
                    <xdr:colOff>209550</xdr:colOff>
                    <xdr:row>63</xdr:row>
                    <xdr:rowOff>485775</xdr:rowOff>
                  </to>
                </anchor>
              </controlPr>
            </control>
          </mc:Choice>
        </mc:AlternateContent>
        <mc:AlternateContent xmlns:mc="http://schemas.openxmlformats.org/markup-compatibility/2006">
          <mc:Choice Requires="x14">
            <control shapeId="2268" r:id="rId150" name="Option Button 220">
              <controlPr locked="0" defaultSize="0" autoFill="0" autoLine="0" autoPict="0">
                <anchor moveWithCells="1" sizeWithCells="1">
                  <from>
                    <xdr:col>7</xdr:col>
                    <xdr:colOff>171450</xdr:colOff>
                    <xdr:row>63</xdr:row>
                    <xdr:rowOff>266700</xdr:rowOff>
                  </from>
                  <to>
                    <xdr:col>8</xdr:col>
                    <xdr:colOff>209550</xdr:colOff>
                    <xdr:row>63</xdr:row>
                    <xdr:rowOff>485775</xdr:rowOff>
                  </to>
                </anchor>
              </controlPr>
            </control>
          </mc:Choice>
        </mc:AlternateContent>
        <mc:AlternateContent xmlns:mc="http://schemas.openxmlformats.org/markup-compatibility/2006">
          <mc:Choice Requires="x14">
            <control shapeId="2269" r:id="rId151" name="Group Box 221">
              <controlPr defaultSize="0" autoFill="0" autoPict="0">
                <anchor moveWithCells="1" sizeWithCells="1">
                  <from>
                    <xdr:col>3</xdr:col>
                    <xdr:colOff>0</xdr:colOff>
                    <xdr:row>63</xdr:row>
                    <xdr:rowOff>0</xdr:rowOff>
                  </from>
                  <to>
                    <xdr:col>9</xdr:col>
                    <xdr:colOff>0</xdr:colOff>
                    <xdr:row>64</xdr:row>
                    <xdr:rowOff>0</xdr:rowOff>
                  </to>
                </anchor>
              </controlPr>
            </control>
          </mc:Choice>
        </mc:AlternateContent>
        <mc:AlternateContent xmlns:mc="http://schemas.openxmlformats.org/markup-compatibility/2006">
          <mc:Choice Requires="x14">
            <control shapeId="2272" r:id="rId152" name="Option Button 224">
              <controlPr locked="0" defaultSize="0" autoFill="0" autoLine="0" autoPict="0">
                <anchor moveWithCells="1" sizeWithCells="1">
                  <from>
                    <xdr:col>3</xdr:col>
                    <xdr:colOff>171450</xdr:colOff>
                    <xdr:row>64</xdr:row>
                    <xdr:rowOff>266700</xdr:rowOff>
                  </from>
                  <to>
                    <xdr:col>4</xdr:col>
                    <xdr:colOff>209550</xdr:colOff>
                    <xdr:row>64</xdr:row>
                    <xdr:rowOff>485775</xdr:rowOff>
                  </to>
                </anchor>
              </controlPr>
            </control>
          </mc:Choice>
        </mc:AlternateContent>
        <mc:AlternateContent xmlns:mc="http://schemas.openxmlformats.org/markup-compatibility/2006">
          <mc:Choice Requires="x14">
            <control shapeId="2273" r:id="rId153" name="Option Button 225">
              <controlPr locked="0" defaultSize="0" autoFill="0" autoLine="0" autoPict="0">
                <anchor moveWithCells="1" sizeWithCells="1">
                  <from>
                    <xdr:col>5</xdr:col>
                    <xdr:colOff>171450</xdr:colOff>
                    <xdr:row>64</xdr:row>
                    <xdr:rowOff>266700</xdr:rowOff>
                  </from>
                  <to>
                    <xdr:col>6</xdr:col>
                    <xdr:colOff>209550</xdr:colOff>
                    <xdr:row>64</xdr:row>
                    <xdr:rowOff>485775</xdr:rowOff>
                  </to>
                </anchor>
              </controlPr>
            </control>
          </mc:Choice>
        </mc:AlternateContent>
        <mc:AlternateContent xmlns:mc="http://schemas.openxmlformats.org/markup-compatibility/2006">
          <mc:Choice Requires="x14">
            <control shapeId="2274" r:id="rId154" name="Option Button 226">
              <controlPr locked="0" defaultSize="0" autoFill="0" autoLine="0" autoPict="0">
                <anchor moveWithCells="1" sizeWithCells="1">
                  <from>
                    <xdr:col>7</xdr:col>
                    <xdr:colOff>171450</xdr:colOff>
                    <xdr:row>64</xdr:row>
                    <xdr:rowOff>266700</xdr:rowOff>
                  </from>
                  <to>
                    <xdr:col>8</xdr:col>
                    <xdr:colOff>209550</xdr:colOff>
                    <xdr:row>64</xdr:row>
                    <xdr:rowOff>485775</xdr:rowOff>
                  </to>
                </anchor>
              </controlPr>
            </control>
          </mc:Choice>
        </mc:AlternateContent>
        <mc:AlternateContent xmlns:mc="http://schemas.openxmlformats.org/markup-compatibility/2006">
          <mc:Choice Requires="x14">
            <control shapeId="2275" r:id="rId155" name="Group Box 227">
              <controlPr defaultSize="0" autoFill="0" autoPict="0">
                <anchor moveWithCells="1" sizeWithCells="1">
                  <from>
                    <xdr:col>3</xdr:col>
                    <xdr:colOff>0</xdr:colOff>
                    <xdr:row>64</xdr:row>
                    <xdr:rowOff>0</xdr:rowOff>
                  </from>
                  <to>
                    <xdr:col>9</xdr:col>
                    <xdr:colOff>0</xdr:colOff>
                    <xdr:row>65</xdr:row>
                    <xdr:rowOff>0</xdr:rowOff>
                  </to>
                </anchor>
              </controlPr>
            </control>
          </mc:Choice>
        </mc:AlternateContent>
        <mc:AlternateContent xmlns:mc="http://schemas.openxmlformats.org/markup-compatibility/2006">
          <mc:Choice Requires="x14">
            <control shapeId="2278" r:id="rId156" name="Option Button 230">
              <controlPr locked="0" defaultSize="0" autoFill="0" autoLine="0" autoPict="0">
                <anchor moveWithCells="1" sizeWithCells="1">
                  <from>
                    <xdr:col>3</xdr:col>
                    <xdr:colOff>171450</xdr:colOff>
                    <xdr:row>65</xdr:row>
                    <xdr:rowOff>266700</xdr:rowOff>
                  </from>
                  <to>
                    <xdr:col>4</xdr:col>
                    <xdr:colOff>209550</xdr:colOff>
                    <xdr:row>65</xdr:row>
                    <xdr:rowOff>485775</xdr:rowOff>
                  </to>
                </anchor>
              </controlPr>
            </control>
          </mc:Choice>
        </mc:AlternateContent>
        <mc:AlternateContent xmlns:mc="http://schemas.openxmlformats.org/markup-compatibility/2006">
          <mc:Choice Requires="x14">
            <control shapeId="2279" r:id="rId157" name="Option Button 231">
              <controlPr locked="0" defaultSize="0" autoFill="0" autoLine="0" autoPict="0">
                <anchor moveWithCells="1" sizeWithCells="1">
                  <from>
                    <xdr:col>5</xdr:col>
                    <xdr:colOff>171450</xdr:colOff>
                    <xdr:row>65</xdr:row>
                    <xdr:rowOff>266700</xdr:rowOff>
                  </from>
                  <to>
                    <xdr:col>6</xdr:col>
                    <xdr:colOff>209550</xdr:colOff>
                    <xdr:row>65</xdr:row>
                    <xdr:rowOff>485775</xdr:rowOff>
                  </to>
                </anchor>
              </controlPr>
            </control>
          </mc:Choice>
        </mc:AlternateContent>
        <mc:AlternateContent xmlns:mc="http://schemas.openxmlformats.org/markup-compatibility/2006">
          <mc:Choice Requires="x14">
            <control shapeId="2280" r:id="rId158" name="Option Button 232">
              <controlPr locked="0" defaultSize="0" autoFill="0" autoLine="0" autoPict="0">
                <anchor moveWithCells="1" sizeWithCells="1">
                  <from>
                    <xdr:col>7</xdr:col>
                    <xdr:colOff>171450</xdr:colOff>
                    <xdr:row>65</xdr:row>
                    <xdr:rowOff>266700</xdr:rowOff>
                  </from>
                  <to>
                    <xdr:col>8</xdr:col>
                    <xdr:colOff>209550</xdr:colOff>
                    <xdr:row>65</xdr:row>
                    <xdr:rowOff>485775</xdr:rowOff>
                  </to>
                </anchor>
              </controlPr>
            </control>
          </mc:Choice>
        </mc:AlternateContent>
        <mc:AlternateContent xmlns:mc="http://schemas.openxmlformats.org/markup-compatibility/2006">
          <mc:Choice Requires="x14">
            <control shapeId="2281" r:id="rId159" name="Group Box 233">
              <controlPr defaultSize="0" autoFill="0" autoPict="0">
                <anchor moveWithCells="1" sizeWithCells="1">
                  <from>
                    <xdr:col>3</xdr:col>
                    <xdr:colOff>0</xdr:colOff>
                    <xdr:row>65</xdr:row>
                    <xdr:rowOff>0</xdr:rowOff>
                  </from>
                  <to>
                    <xdr:col>9</xdr:col>
                    <xdr:colOff>0</xdr:colOff>
                    <xdr:row>66</xdr:row>
                    <xdr:rowOff>0</xdr:rowOff>
                  </to>
                </anchor>
              </controlPr>
            </control>
          </mc:Choice>
        </mc:AlternateContent>
        <mc:AlternateContent xmlns:mc="http://schemas.openxmlformats.org/markup-compatibility/2006">
          <mc:Choice Requires="x14">
            <control shapeId="2284" r:id="rId160" name="Option Button 236">
              <controlPr locked="0" defaultSize="0" autoFill="0" autoLine="0" autoPict="0">
                <anchor moveWithCells="1" sizeWithCells="1">
                  <from>
                    <xdr:col>3</xdr:col>
                    <xdr:colOff>171450</xdr:colOff>
                    <xdr:row>67</xdr:row>
                    <xdr:rowOff>266700</xdr:rowOff>
                  </from>
                  <to>
                    <xdr:col>4</xdr:col>
                    <xdr:colOff>209550</xdr:colOff>
                    <xdr:row>67</xdr:row>
                    <xdr:rowOff>485775</xdr:rowOff>
                  </to>
                </anchor>
              </controlPr>
            </control>
          </mc:Choice>
        </mc:AlternateContent>
        <mc:AlternateContent xmlns:mc="http://schemas.openxmlformats.org/markup-compatibility/2006">
          <mc:Choice Requires="x14">
            <control shapeId="2285" r:id="rId161" name="Option Button 237">
              <controlPr locked="0" defaultSize="0" autoFill="0" autoLine="0" autoPict="0">
                <anchor moveWithCells="1" sizeWithCells="1">
                  <from>
                    <xdr:col>5</xdr:col>
                    <xdr:colOff>171450</xdr:colOff>
                    <xdr:row>67</xdr:row>
                    <xdr:rowOff>266700</xdr:rowOff>
                  </from>
                  <to>
                    <xdr:col>6</xdr:col>
                    <xdr:colOff>209550</xdr:colOff>
                    <xdr:row>67</xdr:row>
                    <xdr:rowOff>485775</xdr:rowOff>
                  </to>
                </anchor>
              </controlPr>
            </control>
          </mc:Choice>
        </mc:AlternateContent>
        <mc:AlternateContent xmlns:mc="http://schemas.openxmlformats.org/markup-compatibility/2006">
          <mc:Choice Requires="x14">
            <control shapeId="2286" r:id="rId162" name="Option Button 238">
              <controlPr locked="0" defaultSize="0" autoFill="0" autoLine="0" autoPict="0">
                <anchor moveWithCells="1" sizeWithCells="1">
                  <from>
                    <xdr:col>7</xdr:col>
                    <xdr:colOff>171450</xdr:colOff>
                    <xdr:row>67</xdr:row>
                    <xdr:rowOff>266700</xdr:rowOff>
                  </from>
                  <to>
                    <xdr:col>8</xdr:col>
                    <xdr:colOff>209550</xdr:colOff>
                    <xdr:row>67</xdr:row>
                    <xdr:rowOff>485775</xdr:rowOff>
                  </to>
                </anchor>
              </controlPr>
            </control>
          </mc:Choice>
        </mc:AlternateContent>
        <mc:AlternateContent xmlns:mc="http://schemas.openxmlformats.org/markup-compatibility/2006">
          <mc:Choice Requires="x14">
            <control shapeId="2287" r:id="rId163" name="Group Box 239">
              <controlPr defaultSize="0" autoFill="0" autoPict="0">
                <anchor moveWithCells="1" sizeWithCells="1">
                  <from>
                    <xdr:col>3</xdr:col>
                    <xdr:colOff>0</xdr:colOff>
                    <xdr:row>67</xdr:row>
                    <xdr:rowOff>0</xdr:rowOff>
                  </from>
                  <to>
                    <xdr:col>9</xdr:col>
                    <xdr:colOff>0</xdr:colOff>
                    <xdr:row>68</xdr:row>
                    <xdr:rowOff>0</xdr:rowOff>
                  </to>
                </anchor>
              </controlPr>
            </control>
          </mc:Choice>
        </mc:AlternateContent>
        <mc:AlternateContent xmlns:mc="http://schemas.openxmlformats.org/markup-compatibility/2006">
          <mc:Choice Requires="x14">
            <control shapeId="2290" r:id="rId164" name="Option Button 242">
              <controlPr locked="0" defaultSize="0" autoFill="0" autoLine="0" autoPict="0">
                <anchor moveWithCells="1" sizeWithCells="1">
                  <from>
                    <xdr:col>3</xdr:col>
                    <xdr:colOff>171450</xdr:colOff>
                    <xdr:row>69</xdr:row>
                    <xdr:rowOff>266700</xdr:rowOff>
                  </from>
                  <to>
                    <xdr:col>4</xdr:col>
                    <xdr:colOff>209550</xdr:colOff>
                    <xdr:row>69</xdr:row>
                    <xdr:rowOff>485775</xdr:rowOff>
                  </to>
                </anchor>
              </controlPr>
            </control>
          </mc:Choice>
        </mc:AlternateContent>
        <mc:AlternateContent xmlns:mc="http://schemas.openxmlformats.org/markup-compatibility/2006">
          <mc:Choice Requires="x14">
            <control shapeId="2291" r:id="rId165" name="Option Button 243">
              <controlPr locked="0" defaultSize="0" autoFill="0" autoLine="0" autoPict="0">
                <anchor moveWithCells="1" sizeWithCells="1">
                  <from>
                    <xdr:col>5</xdr:col>
                    <xdr:colOff>171450</xdr:colOff>
                    <xdr:row>69</xdr:row>
                    <xdr:rowOff>266700</xdr:rowOff>
                  </from>
                  <to>
                    <xdr:col>6</xdr:col>
                    <xdr:colOff>209550</xdr:colOff>
                    <xdr:row>69</xdr:row>
                    <xdr:rowOff>485775</xdr:rowOff>
                  </to>
                </anchor>
              </controlPr>
            </control>
          </mc:Choice>
        </mc:AlternateContent>
        <mc:AlternateContent xmlns:mc="http://schemas.openxmlformats.org/markup-compatibility/2006">
          <mc:Choice Requires="x14">
            <control shapeId="2292" r:id="rId166" name="Option Button 244">
              <controlPr locked="0" defaultSize="0" autoFill="0" autoLine="0" autoPict="0">
                <anchor moveWithCells="1" sizeWithCells="1">
                  <from>
                    <xdr:col>7</xdr:col>
                    <xdr:colOff>171450</xdr:colOff>
                    <xdr:row>69</xdr:row>
                    <xdr:rowOff>266700</xdr:rowOff>
                  </from>
                  <to>
                    <xdr:col>8</xdr:col>
                    <xdr:colOff>209550</xdr:colOff>
                    <xdr:row>69</xdr:row>
                    <xdr:rowOff>485775</xdr:rowOff>
                  </to>
                </anchor>
              </controlPr>
            </control>
          </mc:Choice>
        </mc:AlternateContent>
        <mc:AlternateContent xmlns:mc="http://schemas.openxmlformats.org/markup-compatibility/2006">
          <mc:Choice Requires="x14">
            <control shapeId="2293" r:id="rId167" name="Group Box 245">
              <controlPr defaultSize="0" autoFill="0" autoPict="0">
                <anchor moveWithCells="1" sizeWithCells="1">
                  <from>
                    <xdr:col>3</xdr:col>
                    <xdr:colOff>0</xdr:colOff>
                    <xdr:row>69</xdr:row>
                    <xdr:rowOff>0</xdr:rowOff>
                  </from>
                  <to>
                    <xdr:col>9</xdr:col>
                    <xdr:colOff>0</xdr:colOff>
                    <xdr:row>70</xdr:row>
                    <xdr:rowOff>0</xdr:rowOff>
                  </to>
                </anchor>
              </controlPr>
            </control>
          </mc:Choice>
        </mc:AlternateContent>
        <mc:AlternateContent xmlns:mc="http://schemas.openxmlformats.org/markup-compatibility/2006">
          <mc:Choice Requires="x14">
            <control shapeId="2296" r:id="rId168" name="Option Button 248">
              <controlPr locked="0" defaultSize="0" autoFill="0" autoLine="0" autoPict="0">
                <anchor moveWithCells="1" sizeWithCells="1">
                  <from>
                    <xdr:col>3</xdr:col>
                    <xdr:colOff>171450</xdr:colOff>
                    <xdr:row>70</xdr:row>
                    <xdr:rowOff>352425</xdr:rowOff>
                  </from>
                  <to>
                    <xdr:col>4</xdr:col>
                    <xdr:colOff>209550</xdr:colOff>
                    <xdr:row>70</xdr:row>
                    <xdr:rowOff>647700</xdr:rowOff>
                  </to>
                </anchor>
              </controlPr>
            </control>
          </mc:Choice>
        </mc:AlternateContent>
        <mc:AlternateContent xmlns:mc="http://schemas.openxmlformats.org/markup-compatibility/2006">
          <mc:Choice Requires="x14">
            <control shapeId="2297" r:id="rId169" name="Option Button 249">
              <controlPr locked="0" defaultSize="0" autoFill="0" autoLine="0" autoPict="0">
                <anchor moveWithCells="1" sizeWithCells="1">
                  <from>
                    <xdr:col>5</xdr:col>
                    <xdr:colOff>171450</xdr:colOff>
                    <xdr:row>70</xdr:row>
                    <xdr:rowOff>352425</xdr:rowOff>
                  </from>
                  <to>
                    <xdr:col>6</xdr:col>
                    <xdr:colOff>209550</xdr:colOff>
                    <xdr:row>70</xdr:row>
                    <xdr:rowOff>647700</xdr:rowOff>
                  </to>
                </anchor>
              </controlPr>
            </control>
          </mc:Choice>
        </mc:AlternateContent>
        <mc:AlternateContent xmlns:mc="http://schemas.openxmlformats.org/markup-compatibility/2006">
          <mc:Choice Requires="x14">
            <control shapeId="2298" r:id="rId170" name="Option Button 250">
              <controlPr locked="0" defaultSize="0" autoFill="0" autoLine="0" autoPict="0">
                <anchor moveWithCells="1" sizeWithCells="1">
                  <from>
                    <xdr:col>7</xdr:col>
                    <xdr:colOff>171450</xdr:colOff>
                    <xdr:row>70</xdr:row>
                    <xdr:rowOff>352425</xdr:rowOff>
                  </from>
                  <to>
                    <xdr:col>8</xdr:col>
                    <xdr:colOff>209550</xdr:colOff>
                    <xdr:row>70</xdr:row>
                    <xdr:rowOff>647700</xdr:rowOff>
                  </to>
                </anchor>
              </controlPr>
            </control>
          </mc:Choice>
        </mc:AlternateContent>
        <mc:AlternateContent xmlns:mc="http://schemas.openxmlformats.org/markup-compatibility/2006">
          <mc:Choice Requires="x14">
            <control shapeId="2299" r:id="rId171" name="Group Box 251">
              <controlPr defaultSize="0" autoFill="0" autoPict="0">
                <anchor moveWithCells="1" sizeWithCells="1">
                  <from>
                    <xdr:col>3</xdr:col>
                    <xdr:colOff>0</xdr:colOff>
                    <xdr:row>70</xdr:row>
                    <xdr:rowOff>0</xdr:rowOff>
                  </from>
                  <to>
                    <xdr:col>9</xdr:col>
                    <xdr:colOff>0</xdr:colOff>
                    <xdr:row>71</xdr:row>
                    <xdr:rowOff>0</xdr:rowOff>
                  </to>
                </anchor>
              </controlPr>
            </control>
          </mc:Choice>
        </mc:AlternateContent>
        <mc:AlternateContent xmlns:mc="http://schemas.openxmlformats.org/markup-compatibility/2006">
          <mc:Choice Requires="x14">
            <control shapeId="2302" r:id="rId172" name="Option Button 254">
              <controlPr locked="0" defaultSize="0" autoFill="0" autoLine="0" autoPict="0">
                <anchor moveWithCells="1" sizeWithCells="1">
                  <from>
                    <xdr:col>3</xdr:col>
                    <xdr:colOff>171450</xdr:colOff>
                    <xdr:row>71</xdr:row>
                    <xdr:rowOff>295275</xdr:rowOff>
                  </from>
                  <to>
                    <xdr:col>4</xdr:col>
                    <xdr:colOff>209550</xdr:colOff>
                    <xdr:row>71</xdr:row>
                    <xdr:rowOff>542925</xdr:rowOff>
                  </to>
                </anchor>
              </controlPr>
            </control>
          </mc:Choice>
        </mc:AlternateContent>
        <mc:AlternateContent xmlns:mc="http://schemas.openxmlformats.org/markup-compatibility/2006">
          <mc:Choice Requires="x14">
            <control shapeId="2303" r:id="rId173" name="Option Button 255">
              <controlPr locked="0" defaultSize="0" autoFill="0" autoLine="0" autoPict="0">
                <anchor moveWithCells="1" sizeWithCells="1">
                  <from>
                    <xdr:col>5</xdr:col>
                    <xdr:colOff>171450</xdr:colOff>
                    <xdr:row>71</xdr:row>
                    <xdr:rowOff>295275</xdr:rowOff>
                  </from>
                  <to>
                    <xdr:col>6</xdr:col>
                    <xdr:colOff>209550</xdr:colOff>
                    <xdr:row>71</xdr:row>
                    <xdr:rowOff>542925</xdr:rowOff>
                  </to>
                </anchor>
              </controlPr>
            </control>
          </mc:Choice>
        </mc:AlternateContent>
        <mc:AlternateContent xmlns:mc="http://schemas.openxmlformats.org/markup-compatibility/2006">
          <mc:Choice Requires="x14">
            <control shapeId="2304" r:id="rId174" name="Option Button 256">
              <controlPr locked="0" defaultSize="0" autoFill="0" autoLine="0" autoPict="0">
                <anchor moveWithCells="1" sizeWithCells="1">
                  <from>
                    <xdr:col>7</xdr:col>
                    <xdr:colOff>171450</xdr:colOff>
                    <xdr:row>71</xdr:row>
                    <xdr:rowOff>295275</xdr:rowOff>
                  </from>
                  <to>
                    <xdr:col>8</xdr:col>
                    <xdr:colOff>209550</xdr:colOff>
                    <xdr:row>71</xdr:row>
                    <xdr:rowOff>542925</xdr:rowOff>
                  </to>
                </anchor>
              </controlPr>
            </control>
          </mc:Choice>
        </mc:AlternateContent>
        <mc:AlternateContent xmlns:mc="http://schemas.openxmlformats.org/markup-compatibility/2006">
          <mc:Choice Requires="x14">
            <control shapeId="2305" r:id="rId175" name="Group Box 257">
              <controlPr defaultSize="0" autoFill="0" autoPict="0">
                <anchor moveWithCells="1" sizeWithCells="1">
                  <from>
                    <xdr:col>3</xdr:col>
                    <xdr:colOff>0</xdr:colOff>
                    <xdr:row>71</xdr:row>
                    <xdr:rowOff>0</xdr:rowOff>
                  </from>
                  <to>
                    <xdr:col>9</xdr:col>
                    <xdr:colOff>0</xdr:colOff>
                    <xdr:row>72</xdr:row>
                    <xdr:rowOff>0</xdr:rowOff>
                  </to>
                </anchor>
              </controlPr>
            </control>
          </mc:Choice>
        </mc:AlternateContent>
        <mc:AlternateContent xmlns:mc="http://schemas.openxmlformats.org/markup-compatibility/2006">
          <mc:Choice Requires="x14">
            <control shapeId="2308" r:id="rId176" name="Option Button 260">
              <controlPr locked="0" defaultSize="0" autoFill="0" autoLine="0" autoPict="0">
                <anchor moveWithCells="1" sizeWithCells="1">
                  <from>
                    <xdr:col>3</xdr:col>
                    <xdr:colOff>171450</xdr:colOff>
                    <xdr:row>72</xdr:row>
                    <xdr:rowOff>342900</xdr:rowOff>
                  </from>
                  <to>
                    <xdr:col>4</xdr:col>
                    <xdr:colOff>209550</xdr:colOff>
                    <xdr:row>72</xdr:row>
                    <xdr:rowOff>619125</xdr:rowOff>
                  </to>
                </anchor>
              </controlPr>
            </control>
          </mc:Choice>
        </mc:AlternateContent>
        <mc:AlternateContent xmlns:mc="http://schemas.openxmlformats.org/markup-compatibility/2006">
          <mc:Choice Requires="x14">
            <control shapeId="2309" r:id="rId177" name="Option Button 261">
              <controlPr locked="0" defaultSize="0" autoFill="0" autoLine="0" autoPict="0">
                <anchor moveWithCells="1" sizeWithCells="1">
                  <from>
                    <xdr:col>5</xdr:col>
                    <xdr:colOff>171450</xdr:colOff>
                    <xdr:row>72</xdr:row>
                    <xdr:rowOff>342900</xdr:rowOff>
                  </from>
                  <to>
                    <xdr:col>6</xdr:col>
                    <xdr:colOff>209550</xdr:colOff>
                    <xdr:row>72</xdr:row>
                    <xdr:rowOff>619125</xdr:rowOff>
                  </to>
                </anchor>
              </controlPr>
            </control>
          </mc:Choice>
        </mc:AlternateContent>
        <mc:AlternateContent xmlns:mc="http://schemas.openxmlformats.org/markup-compatibility/2006">
          <mc:Choice Requires="x14">
            <control shapeId="2310" r:id="rId178" name="Option Button 262">
              <controlPr locked="0" defaultSize="0" autoFill="0" autoLine="0" autoPict="0">
                <anchor moveWithCells="1" sizeWithCells="1">
                  <from>
                    <xdr:col>7</xdr:col>
                    <xdr:colOff>171450</xdr:colOff>
                    <xdr:row>72</xdr:row>
                    <xdr:rowOff>342900</xdr:rowOff>
                  </from>
                  <to>
                    <xdr:col>8</xdr:col>
                    <xdr:colOff>209550</xdr:colOff>
                    <xdr:row>72</xdr:row>
                    <xdr:rowOff>619125</xdr:rowOff>
                  </to>
                </anchor>
              </controlPr>
            </control>
          </mc:Choice>
        </mc:AlternateContent>
        <mc:AlternateContent xmlns:mc="http://schemas.openxmlformats.org/markup-compatibility/2006">
          <mc:Choice Requires="x14">
            <control shapeId="2311" r:id="rId179" name="Group Box 263">
              <controlPr defaultSize="0" autoFill="0" autoPict="0">
                <anchor moveWithCells="1" sizeWithCells="1">
                  <from>
                    <xdr:col>3</xdr:col>
                    <xdr:colOff>0</xdr:colOff>
                    <xdr:row>72</xdr:row>
                    <xdr:rowOff>0</xdr:rowOff>
                  </from>
                  <to>
                    <xdr:col>9</xdr:col>
                    <xdr:colOff>0</xdr:colOff>
                    <xdr:row>73</xdr:row>
                    <xdr:rowOff>0</xdr:rowOff>
                  </to>
                </anchor>
              </controlPr>
            </control>
          </mc:Choice>
        </mc:AlternateContent>
        <mc:AlternateContent xmlns:mc="http://schemas.openxmlformats.org/markup-compatibility/2006">
          <mc:Choice Requires="x14">
            <control shapeId="2314" r:id="rId180" name="Option Button 266">
              <controlPr locked="0" defaultSize="0" autoFill="0" autoLine="0" autoPict="0">
                <anchor moveWithCells="1" sizeWithCells="1">
                  <from>
                    <xdr:col>3</xdr:col>
                    <xdr:colOff>171450</xdr:colOff>
                    <xdr:row>73</xdr:row>
                    <xdr:rowOff>266700</xdr:rowOff>
                  </from>
                  <to>
                    <xdr:col>4</xdr:col>
                    <xdr:colOff>209550</xdr:colOff>
                    <xdr:row>73</xdr:row>
                    <xdr:rowOff>485775</xdr:rowOff>
                  </to>
                </anchor>
              </controlPr>
            </control>
          </mc:Choice>
        </mc:AlternateContent>
        <mc:AlternateContent xmlns:mc="http://schemas.openxmlformats.org/markup-compatibility/2006">
          <mc:Choice Requires="x14">
            <control shapeId="2315" r:id="rId181" name="Option Button 267">
              <controlPr locked="0" defaultSize="0" autoFill="0" autoLine="0" autoPict="0">
                <anchor moveWithCells="1" sizeWithCells="1">
                  <from>
                    <xdr:col>5</xdr:col>
                    <xdr:colOff>171450</xdr:colOff>
                    <xdr:row>73</xdr:row>
                    <xdr:rowOff>266700</xdr:rowOff>
                  </from>
                  <to>
                    <xdr:col>6</xdr:col>
                    <xdr:colOff>209550</xdr:colOff>
                    <xdr:row>73</xdr:row>
                    <xdr:rowOff>485775</xdr:rowOff>
                  </to>
                </anchor>
              </controlPr>
            </control>
          </mc:Choice>
        </mc:AlternateContent>
        <mc:AlternateContent xmlns:mc="http://schemas.openxmlformats.org/markup-compatibility/2006">
          <mc:Choice Requires="x14">
            <control shapeId="2316" r:id="rId182" name="Option Button 268">
              <controlPr locked="0" defaultSize="0" autoFill="0" autoLine="0" autoPict="0">
                <anchor moveWithCells="1" sizeWithCells="1">
                  <from>
                    <xdr:col>7</xdr:col>
                    <xdr:colOff>171450</xdr:colOff>
                    <xdr:row>73</xdr:row>
                    <xdr:rowOff>266700</xdr:rowOff>
                  </from>
                  <to>
                    <xdr:col>8</xdr:col>
                    <xdr:colOff>209550</xdr:colOff>
                    <xdr:row>73</xdr:row>
                    <xdr:rowOff>485775</xdr:rowOff>
                  </to>
                </anchor>
              </controlPr>
            </control>
          </mc:Choice>
        </mc:AlternateContent>
        <mc:AlternateContent xmlns:mc="http://schemas.openxmlformats.org/markup-compatibility/2006">
          <mc:Choice Requires="x14">
            <control shapeId="2317" r:id="rId183" name="Group Box 269">
              <controlPr defaultSize="0" autoFill="0" autoPict="0">
                <anchor moveWithCells="1" sizeWithCells="1">
                  <from>
                    <xdr:col>3</xdr:col>
                    <xdr:colOff>0</xdr:colOff>
                    <xdr:row>73</xdr:row>
                    <xdr:rowOff>0</xdr:rowOff>
                  </from>
                  <to>
                    <xdr:col>9</xdr:col>
                    <xdr:colOff>0</xdr:colOff>
                    <xdr:row>74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Office PPL Inventory Worksheet</vt:lpstr>
      <vt:lpstr>Office PPL Calculator Worksheet</vt:lpstr>
    </vt:vector>
  </TitlesOfParts>
  <Company>NREL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Recommended Plug Loads Energy Reduction Strategies for Office Buildings</dc:title>
  <dc:subject>These worksheets, developed by the U.S. Department of Energy's National Renewable Energy Laboratory, provide direction for building owners, and energy managers to reduce plug and process loads (PPLs) in office buildings.</dc:subject>
  <dc:creator>Megan Ramey</dc:creator>
  <cp:lastModifiedBy>mramey</cp:lastModifiedBy>
  <cp:lastPrinted>2012-01-30T20:54:05Z</cp:lastPrinted>
  <dcterms:created xsi:type="dcterms:W3CDTF">2011-03-10T22:44:01Z</dcterms:created>
  <dcterms:modified xsi:type="dcterms:W3CDTF">2013-08-28T21:08:18Z</dcterms:modified>
</cp:coreProperties>
</file>